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ZONING ADMIN\ZBA\ZBA CASES\ZBA CASES 2022\28 Pierce Road\"/>
    </mc:Choice>
  </mc:AlternateContent>
  <xr:revisionPtr revIDLastSave="0" documentId="8_{6068E989-A92A-47C8-9B8A-4B70A20E1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LA All Dwellings " sheetId="5" r:id="rId1"/>
    <sheet name="TLA FAR All Dwellings" sheetId="6" r:id="rId2"/>
    <sheet name="Abutters Expor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1" i="5" l="1"/>
  <c r="AQ92" i="5"/>
  <c r="AQ93" i="5"/>
  <c r="AQ94" i="5"/>
  <c r="AQ95" i="5"/>
  <c r="AP3" i="5"/>
  <c r="AP4" i="5"/>
  <c r="AP5" i="5"/>
  <c r="AP6" i="5"/>
  <c r="AP7" i="5"/>
  <c r="AP8" i="5"/>
  <c r="AP9" i="5"/>
  <c r="AP10" i="5"/>
  <c r="AQ10" i="5" s="1"/>
  <c r="AP11" i="5"/>
  <c r="AQ11" i="5" s="1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Q34" i="5" s="1"/>
  <c r="AP35" i="5"/>
  <c r="AP36" i="5"/>
  <c r="AP37" i="5"/>
  <c r="AP38" i="5"/>
  <c r="AP39" i="5"/>
  <c r="AP40" i="5"/>
  <c r="AP41" i="5"/>
  <c r="AQ41" i="5" s="1"/>
  <c r="AP42" i="5"/>
  <c r="AQ42" i="5" s="1"/>
  <c r="AP43" i="5"/>
  <c r="AQ43" i="5" s="1"/>
  <c r="AP44" i="5"/>
  <c r="AP45" i="5"/>
  <c r="AP46" i="5"/>
  <c r="AP47" i="5"/>
  <c r="AP48" i="5"/>
  <c r="AP49" i="5"/>
  <c r="AP50" i="5"/>
  <c r="AP51" i="5"/>
  <c r="AP52" i="5"/>
  <c r="AP53" i="5"/>
  <c r="AP54" i="5"/>
  <c r="AP55" i="5"/>
  <c r="AP56" i="5"/>
  <c r="AP57" i="5"/>
  <c r="AP58" i="5"/>
  <c r="AP59" i="5"/>
  <c r="AP60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78" i="5"/>
  <c r="AP79" i="5"/>
  <c r="AP80" i="5"/>
  <c r="AP81" i="5"/>
  <c r="AP82" i="5"/>
  <c r="AP83" i="5"/>
  <c r="AP84" i="5"/>
  <c r="AP85" i="5"/>
  <c r="AP86" i="5"/>
  <c r="AP87" i="5"/>
  <c r="AP88" i="5"/>
  <c r="AP89" i="5"/>
  <c r="AP90" i="5"/>
  <c r="AP91" i="5"/>
  <c r="AP92" i="5"/>
  <c r="AP93" i="5"/>
  <c r="AP94" i="5"/>
  <c r="AP95" i="5"/>
  <c r="AP2" i="5"/>
  <c r="AQ2" i="5" s="1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E2" i="5"/>
  <c r="E16" i="5"/>
  <c r="E48" i="5"/>
  <c r="E36" i="5"/>
  <c r="E78" i="5"/>
  <c r="E82" i="5"/>
  <c r="E6" i="5"/>
  <c r="E21" i="5"/>
  <c r="E8" i="5"/>
  <c r="E62" i="5"/>
  <c r="E12" i="5"/>
  <c r="E50" i="5"/>
  <c r="E19" i="5"/>
  <c r="E41" i="5"/>
  <c r="E28" i="5"/>
  <c r="E65" i="5"/>
  <c r="E30" i="5"/>
  <c r="E9" i="5"/>
  <c r="E20" i="5"/>
  <c r="E10" i="5"/>
  <c r="E13" i="5"/>
  <c r="E5" i="5"/>
  <c r="E45" i="5"/>
  <c r="E73" i="5"/>
  <c r="E87" i="5"/>
  <c r="E81" i="5"/>
  <c r="E80" i="5"/>
  <c r="E47" i="5"/>
  <c r="E39" i="5"/>
  <c r="E40" i="5"/>
  <c r="E92" i="5"/>
  <c r="E51" i="5"/>
  <c r="E72" i="5"/>
  <c r="E31" i="5"/>
  <c r="E34" i="5"/>
  <c r="E66" i="5"/>
  <c r="E79" i="5"/>
  <c r="E64" i="5"/>
  <c r="E22" i="5"/>
  <c r="E75" i="5"/>
  <c r="E91" i="5"/>
  <c r="E58" i="5"/>
  <c r="E68" i="5"/>
  <c r="E69" i="5"/>
  <c r="E74" i="5"/>
  <c r="E54" i="5"/>
  <c r="E67" i="5"/>
  <c r="E70" i="5"/>
  <c r="E53" i="5"/>
  <c r="E86" i="5"/>
  <c r="E15" i="5"/>
  <c r="E95" i="5"/>
  <c r="E76" i="5"/>
  <c r="E55" i="5"/>
  <c r="E7" i="5"/>
  <c r="E71" i="5"/>
  <c r="E57" i="5"/>
  <c r="E18" i="5"/>
  <c r="E27" i="5"/>
  <c r="E43" i="5"/>
  <c r="E63" i="5"/>
  <c r="E11" i="5"/>
  <c r="E46" i="5"/>
  <c r="E52" i="5"/>
  <c r="E93" i="5"/>
  <c r="E60" i="5"/>
  <c r="E83" i="5"/>
  <c r="E89" i="5"/>
  <c r="E35" i="5"/>
  <c r="E44" i="5"/>
  <c r="E90" i="5"/>
  <c r="E32" i="5"/>
  <c r="E94" i="5"/>
  <c r="E77" i="5"/>
  <c r="E42" i="5"/>
  <c r="E84" i="5"/>
  <c r="E49" i="5"/>
  <c r="E25" i="5"/>
  <c r="E26" i="5"/>
  <c r="E61" i="5"/>
  <c r="E96" i="5"/>
  <c r="E17" i="5"/>
  <c r="E4" i="5"/>
  <c r="E85" i="5"/>
  <c r="E88" i="5"/>
  <c r="E24" i="5"/>
  <c r="E14" i="5"/>
  <c r="E23" i="5"/>
  <c r="E59" i="5"/>
  <c r="E33" i="5"/>
  <c r="E38" i="5"/>
  <c r="E29" i="5"/>
  <c r="E37" i="5"/>
  <c r="E3" i="5"/>
  <c r="E56" i="5"/>
  <c r="E62" i="6"/>
  <c r="E88" i="6"/>
  <c r="E20" i="6"/>
  <c r="E95" i="6"/>
  <c r="E27" i="6"/>
  <c r="E86" i="6"/>
  <c r="E82" i="6"/>
  <c r="E89" i="6"/>
  <c r="E4" i="6"/>
  <c r="E45" i="6"/>
  <c r="E79" i="6"/>
  <c r="E36" i="6"/>
  <c r="E80" i="6"/>
  <c r="E32" i="6"/>
  <c r="E83" i="6"/>
  <c r="E41" i="6"/>
  <c r="E19" i="6"/>
  <c r="E63" i="6"/>
  <c r="E7" i="6"/>
  <c r="E15" i="6"/>
  <c r="E65" i="6"/>
  <c r="E8" i="6"/>
  <c r="E38" i="6"/>
  <c r="E68" i="6"/>
  <c r="E54" i="6"/>
  <c r="E61" i="6"/>
  <c r="E94" i="6"/>
  <c r="E48" i="6"/>
  <c r="E30" i="6"/>
  <c r="E31" i="6"/>
  <c r="E84" i="6"/>
  <c r="E5" i="6"/>
  <c r="E56" i="6"/>
  <c r="E35" i="6"/>
  <c r="E24" i="6"/>
  <c r="E28" i="6"/>
  <c r="E23" i="6"/>
  <c r="E92" i="6"/>
  <c r="E13" i="6"/>
  <c r="E57" i="6"/>
  <c r="E70" i="6"/>
  <c r="E14" i="6"/>
  <c r="E58" i="6"/>
  <c r="E29" i="6"/>
  <c r="E71" i="6"/>
  <c r="E22" i="6"/>
  <c r="E55" i="6"/>
  <c r="E34" i="6"/>
  <c r="E21" i="6"/>
  <c r="E72" i="6"/>
  <c r="E10" i="6"/>
  <c r="E33" i="6"/>
  <c r="E52" i="6"/>
  <c r="E26" i="6"/>
  <c r="E2" i="6"/>
  <c r="E12" i="6"/>
  <c r="E53" i="6"/>
  <c r="E6" i="6"/>
  <c r="E75" i="6"/>
  <c r="E37" i="6"/>
  <c r="E64" i="6"/>
  <c r="E9" i="6"/>
  <c r="E51" i="6"/>
  <c r="E44" i="6"/>
  <c r="E69" i="6"/>
  <c r="E46" i="6"/>
  <c r="E59" i="6"/>
  <c r="E78" i="6"/>
  <c r="E43" i="6"/>
  <c r="E17" i="6"/>
  <c r="E76" i="6"/>
  <c r="E16" i="6"/>
  <c r="E85" i="6"/>
  <c r="E73" i="6"/>
  <c r="E91" i="6"/>
  <c r="E25" i="6"/>
  <c r="E47" i="6"/>
  <c r="E18" i="6"/>
  <c r="E50" i="6"/>
  <c r="E90" i="6"/>
  <c r="E96" i="6"/>
  <c r="E74" i="6"/>
  <c r="E60" i="6"/>
  <c r="E77" i="6"/>
  <c r="E67" i="6"/>
  <c r="E87" i="6"/>
  <c r="E81" i="6"/>
  <c r="E93" i="6"/>
  <c r="E49" i="6"/>
  <c r="E42" i="6"/>
  <c r="E3" i="6"/>
  <c r="E11" i="6"/>
  <c r="E39" i="6"/>
  <c r="E66" i="6"/>
  <c r="E40" i="6"/>
  <c r="E47" i="1"/>
  <c r="E84" i="1"/>
  <c r="E95" i="1"/>
  <c r="E17" i="1"/>
  <c r="E3" i="1"/>
  <c r="E12" i="1"/>
  <c r="E35" i="1"/>
  <c r="E90" i="1"/>
  <c r="E77" i="1"/>
  <c r="E34" i="1"/>
  <c r="E23" i="1"/>
  <c r="E20" i="1"/>
  <c r="E18" i="1"/>
  <c r="E94" i="1"/>
  <c r="E2" i="1"/>
  <c r="E79" i="1"/>
  <c r="E22" i="1"/>
  <c r="E6" i="1"/>
  <c r="E10" i="1"/>
  <c r="E80" i="1"/>
  <c r="E32" i="1"/>
  <c r="E65" i="1"/>
  <c r="E78" i="1"/>
  <c r="E19" i="1"/>
  <c r="E15" i="1"/>
  <c r="E61" i="1"/>
  <c r="E21" i="1"/>
  <c r="E51" i="1"/>
  <c r="E43" i="1"/>
  <c r="E58" i="1"/>
  <c r="E92" i="1"/>
  <c r="E66" i="1"/>
  <c r="E72" i="1"/>
  <c r="E27" i="1"/>
  <c r="E70" i="1"/>
  <c r="E38" i="1"/>
  <c r="E9" i="1"/>
  <c r="E33" i="1"/>
  <c r="E63" i="1"/>
  <c r="E69" i="1"/>
  <c r="E40" i="1"/>
  <c r="E25" i="1"/>
  <c r="E64" i="1"/>
  <c r="E52" i="1"/>
  <c r="E73" i="1"/>
  <c r="E88" i="1"/>
  <c r="E45" i="1"/>
  <c r="AQ3" i="5"/>
  <c r="AQ4" i="5"/>
  <c r="AQ5" i="5"/>
  <c r="AQ6" i="5"/>
  <c r="AQ7" i="5"/>
  <c r="AQ8" i="5"/>
  <c r="AQ12" i="5"/>
  <c r="AQ13" i="5"/>
  <c r="AQ14" i="5"/>
  <c r="AQ15" i="5"/>
  <c r="AQ16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2" i="5"/>
  <c r="AQ35" i="5"/>
  <c r="AQ36" i="5"/>
  <c r="AQ37" i="5"/>
  <c r="AQ38" i="5"/>
  <c r="AQ39" i="5"/>
  <c r="AQ40" i="5"/>
  <c r="AQ44" i="5"/>
  <c r="AQ45" i="5"/>
  <c r="AQ46" i="5"/>
  <c r="AQ48" i="5"/>
  <c r="E76" i="1"/>
  <c r="E55" i="1"/>
  <c r="E71" i="1"/>
  <c r="E28" i="1"/>
  <c r="E5" i="1"/>
  <c r="E39" i="1"/>
  <c r="E16" i="1"/>
  <c r="E31" i="1"/>
  <c r="E85" i="1"/>
  <c r="E41" i="1"/>
  <c r="E13" i="1"/>
  <c r="E68" i="1"/>
  <c r="E50" i="1"/>
  <c r="E26" i="1"/>
  <c r="E62" i="1"/>
  <c r="E36" i="1"/>
  <c r="E67" i="1"/>
  <c r="E54" i="1"/>
  <c r="E74" i="1"/>
  <c r="E59" i="1"/>
  <c r="E24" i="1"/>
  <c r="E14" i="1"/>
  <c r="E96" i="1"/>
  <c r="E75" i="1"/>
  <c r="E37" i="1"/>
  <c r="E30" i="1"/>
  <c r="E49" i="1"/>
  <c r="E93" i="1"/>
  <c r="E53" i="1"/>
  <c r="E81" i="1"/>
  <c r="E11" i="1"/>
  <c r="E83" i="1"/>
  <c r="E8" i="1"/>
  <c r="E48" i="1"/>
  <c r="E60" i="1"/>
  <c r="E4" i="1"/>
  <c r="E91" i="1"/>
  <c r="E7" i="1"/>
  <c r="E46" i="1"/>
  <c r="E89" i="1"/>
  <c r="E86" i="1"/>
  <c r="E82" i="1"/>
  <c r="E56" i="1"/>
  <c r="E29" i="1"/>
  <c r="E57" i="1"/>
  <c r="E87" i="1"/>
  <c r="E42" i="1"/>
  <c r="E44" i="1"/>
  <c r="AQ31" i="5"/>
  <c r="AQ47" i="5"/>
  <c r="AQ17" i="5"/>
  <c r="AQ33" i="5"/>
  <c r="AQ9" i="5"/>
</calcChain>
</file>

<file path=xl/sharedStrings.xml><?xml version="1.0" encoding="utf-8"?>
<sst xmlns="http://schemas.openxmlformats.org/spreadsheetml/2006/main" count="304" uniqueCount="105">
  <si>
    <t>Address</t>
  </si>
  <si>
    <t>TLA</t>
  </si>
  <si>
    <t>FAR</t>
  </si>
  <si>
    <t>Beds</t>
  </si>
  <si>
    <t xml:space="preserve">Stories </t>
  </si>
  <si>
    <t>Lot Size</t>
  </si>
  <si>
    <t>Use</t>
  </si>
  <si>
    <t>e</t>
  </si>
  <si>
    <t xml:space="preserve"> Use</t>
  </si>
  <si>
    <t xml:space="preserve"> </t>
  </si>
  <si>
    <t xml:space="preserve">47 HOMER RD </t>
  </si>
  <si>
    <t xml:space="preserve">303 COMMON ST </t>
  </si>
  <si>
    <t xml:space="preserve">58 HASTINGS RD </t>
  </si>
  <si>
    <t xml:space="preserve">165 SLADE ST </t>
  </si>
  <si>
    <t xml:space="preserve">63 BRETTWOOD RD </t>
  </si>
  <si>
    <t xml:space="preserve">15 HOMER RD </t>
  </si>
  <si>
    <t xml:space="preserve">285 COMMON ST </t>
  </si>
  <si>
    <t xml:space="preserve">36 BRETTWOOD RD </t>
  </si>
  <si>
    <t xml:space="preserve">11 PIERCE RD </t>
  </si>
  <si>
    <t xml:space="preserve">8 PIERCE RD </t>
  </si>
  <si>
    <t xml:space="preserve">14 PIERCE RD </t>
  </si>
  <si>
    <t xml:space="preserve">75 HORACE RD </t>
  </si>
  <si>
    <t xml:space="preserve">69 HORACE RD </t>
  </si>
  <si>
    <t xml:space="preserve">59 HORACE RD </t>
  </si>
  <si>
    <t xml:space="preserve">325 COMMON ST </t>
  </si>
  <si>
    <t xml:space="preserve">223-225 SLADE ST </t>
  </si>
  <si>
    <t xml:space="preserve">33 HOMER RD </t>
  </si>
  <si>
    <t xml:space="preserve">7 HOMER RD </t>
  </si>
  <si>
    <t xml:space="preserve">271 COMMON ST </t>
  </si>
  <si>
    <t xml:space="preserve">28 BRETTWOOD RD </t>
  </si>
  <si>
    <t xml:space="preserve">22 PIERCE RD </t>
  </si>
  <si>
    <t xml:space="preserve">51 HORACE RD </t>
  </si>
  <si>
    <t xml:space="preserve">315 COMMON ST </t>
  </si>
  <si>
    <t xml:space="preserve">12 BRETTWOOD RD </t>
  </si>
  <si>
    <t xml:space="preserve">255 COMMON ST </t>
  </si>
  <si>
    <t xml:space="preserve">18 HASTINGS RD </t>
  </si>
  <si>
    <t xml:space="preserve">231 SLADE ST </t>
  </si>
  <si>
    <t xml:space="preserve">69 BRETTWOOD RD </t>
  </si>
  <si>
    <t xml:space="preserve">263 COMMON ST </t>
  </si>
  <si>
    <t xml:space="preserve">17 PIERCE RD </t>
  </si>
  <si>
    <t xml:space="preserve">43 HASTINGS RD </t>
  </si>
  <si>
    <t xml:space="preserve">29 HOMER RD </t>
  </si>
  <si>
    <t xml:space="preserve">22 BRETTWOOD RD </t>
  </si>
  <si>
    <t xml:space="preserve">37 HASTINGS RD </t>
  </si>
  <si>
    <t xml:space="preserve">247 SLADE ST </t>
  </si>
  <si>
    <t xml:space="preserve">43 BRETTWOOD RD </t>
  </si>
  <si>
    <t xml:space="preserve">31 BRETTWOOD RD </t>
  </si>
  <si>
    <t xml:space="preserve">49 HASTINGS RD </t>
  </si>
  <si>
    <t xml:space="preserve">331 COMMON ST </t>
  </si>
  <si>
    <t xml:space="preserve">217 COMMON ST </t>
  </si>
  <si>
    <t xml:space="preserve">171 SLADE ST </t>
  </si>
  <si>
    <t xml:space="preserve">95 HORACE RD </t>
  </si>
  <si>
    <t xml:space="preserve">51 BRETTWOOD RD </t>
  </si>
  <si>
    <t xml:space="preserve">25 BRETTWOOD RD </t>
  </si>
  <si>
    <t xml:space="preserve">227 COMMON ST </t>
  </si>
  <si>
    <t xml:space="preserve">29 HASTINGS RD </t>
  </si>
  <si>
    <t xml:space="preserve">83 HORACE RD </t>
  </si>
  <si>
    <t xml:space="preserve">65 HORACE RD </t>
  </si>
  <si>
    <t xml:space="preserve">9 HORACE RD </t>
  </si>
  <si>
    <t xml:space="preserve">181 SLADE ST </t>
  </si>
  <si>
    <t xml:space="preserve">105 HORACE RD </t>
  </si>
  <si>
    <t xml:space="preserve">17 BRETTWOOD RD </t>
  </si>
  <si>
    <t xml:space="preserve">247 COMMON ST </t>
  </si>
  <si>
    <t xml:space="preserve">79 HORACE RD </t>
  </si>
  <si>
    <t xml:space="preserve">52 HASTINGS RD </t>
  </si>
  <si>
    <t xml:space="preserve">241 SLADE ST </t>
  </si>
  <si>
    <t xml:space="preserve">211 SLADE ST </t>
  </si>
  <si>
    <t xml:space="preserve">207 SLADE ST </t>
  </si>
  <si>
    <t xml:space="preserve">185 SLADE ST </t>
  </si>
  <si>
    <t xml:space="preserve">9 BRETTWOOD RD </t>
  </si>
  <si>
    <t xml:space="preserve">10 HOMER RD </t>
  </si>
  <si>
    <t xml:space="preserve">55 HORACE RD </t>
  </si>
  <si>
    <t xml:space="preserve">21 HORACE RD </t>
  </si>
  <si>
    <t xml:space="preserve">12 HASTINGS RD </t>
  </si>
  <si>
    <t xml:space="preserve">159 SLADE ST </t>
  </si>
  <si>
    <t xml:space="preserve">57 BRETTWOOD RD </t>
  </si>
  <si>
    <t xml:space="preserve">239 COMMON ST </t>
  </si>
  <si>
    <t xml:space="preserve">40 HOMER RD </t>
  </si>
  <si>
    <t xml:space="preserve">55 HASTINGS RD </t>
  </si>
  <si>
    <t xml:space="preserve">195 SLADE ST </t>
  </si>
  <si>
    <t xml:space="preserve">177 SLADE ST </t>
  </si>
  <si>
    <t xml:space="preserve">37 BRETTWOOD RD </t>
  </si>
  <si>
    <t xml:space="preserve">21 HASTINGS RD </t>
  </si>
  <si>
    <t xml:space="preserve">293 COMMON ST </t>
  </si>
  <si>
    <t xml:space="preserve">279 COMMON ST </t>
  </si>
  <si>
    <t xml:space="preserve">33 HORACE RD </t>
  </si>
  <si>
    <t xml:space="preserve">81 BRETTWOOD RD </t>
  </si>
  <si>
    <t xml:space="preserve">41 HOMER RD </t>
  </si>
  <si>
    <t xml:space="preserve">48 BRETTWOOD RD </t>
  </si>
  <si>
    <t xml:space="preserve">22 HOMER RD </t>
  </si>
  <si>
    <t xml:space="preserve">45 HORACE RD </t>
  </si>
  <si>
    <t xml:space="preserve">25 HORACE RD </t>
  </si>
  <si>
    <t xml:space="preserve">15 HORACE RD </t>
  </si>
  <si>
    <t xml:space="preserve">24 HASTINGS RD </t>
  </si>
  <si>
    <t xml:space="preserve">38 HASTINGS RD </t>
  </si>
  <si>
    <t xml:space="preserve">44 HASTINGS RD </t>
  </si>
  <si>
    <t xml:space="preserve">255 SLADE ST </t>
  </si>
  <si>
    <t xml:space="preserve">217 SLADE ST </t>
  </si>
  <si>
    <t xml:space="preserve">39 HORACE RD </t>
  </si>
  <si>
    <t xml:space="preserve">30 HASTINGS RD </t>
  </si>
  <si>
    <t xml:space="preserve">48 HASTINGS RD </t>
  </si>
  <si>
    <t xml:space="preserve">75 BRETTWOOD RD </t>
  </si>
  <si>
    <t xml:space="preserve">28 HOMER RD </t>
  </si>
  <si>
    <t>28 PIERCE RD PROPOSED</t>
  </si>
  <si>
    <t>28 PIERCE RD EXISTING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</si>
</sst>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</font>
    <font>
      <sz val="11"/>
      <color indexed="8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5">
    <xf numFmtId="49" fontId="0" fillId="0" borderId="0" applyNumberFormat="0" applyFill="0" applyProtection="0"/>
    <xf numFmtId="49" fontId="2" fillId="0" borderId="0" applyNumberFormat="0" applyFill="0" applyProtection="0"/>
    <xf numFmtId="0" fontId="4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3">
    <xf numFmtId="49" fontId="0" fillId="0" borderId="0" xfId="0" applyNumberFormat="1" applyFill="1" applyProtection="1"/>
    <xf numFmtId="49" fontId="1" fillId="0" borderId="0" xfId="0" applyNumberFormat="1" applyFont="1" applyFill="1" applyProtection="1"/>
    <xf numFmtId="49" fontId="2" fillId="0" borderId="0" xfId="0" applyNumberFormat="1" applyFont="1" applyFill="1" applyProtection="1"/>
    <xf numFmtId="2" fontId="2" fillId="0" borderId="0" xfId="0" applyNumberFormat="1" applyFont="1" applyFill="1" applyProtection="1"/>
    <xf numFmtId="49" fontId="3" fillId="0" borderId="0" xfId="0" applyNumberFormat="1" applyFont="1" applyFill="1" applyProtection="1"/>
    <xf numFmtId="49" fontId="0" fillId="2" borderId="0" xfId="0" applyNumberFormat="1" applyFill="1" applyProtection="1"/>
    <xf numFmtId="2" fontId="2" fillId="2" borderId="0" xfId="0" applyNumberFormat="1" applyFont="1" applyFill="1" applyProtection="1"/>
    <xf numFmtId="0" fontId="0" fillId="0" borderId="0" xfId="0" applyNumberFormat="1" applyFill="1" applyProtection="1"/>
    <xf numFmtId="9" fontId="0" fillId="0" borderId="0" xfId="3" applyFont="1" applyFill="1" applyProtection="1"/>
    <xf numFmtId="10" fontId="0" fillId="0" borderId="0" xfId="3" applyNumberFormat="1" applyFont="1" applyFill="1" applyProtection="1"/>
    <xf numFmtId="0" fontId="0" fillId="2" borderId="0" xfId="0" applyNumberFormat="1" applyFill="1" applyProtection="1"/>
    <xf numFmtId="0" fontId="1" fillId="0" borderId="0" xfId="0" applyNumberFormat="1" applyFont="1" applyFill="1" applyProtection="1"/>
    <xf numFmtId="0" fontId="3" fillId="0" borderId="0" xfId="0" applyNumberFormat="1" applyFont="1" applyFill="1" applyProtection="1"/>
    <xf numFmtId="0" fontId="2" fillId="0" borderId="0" xfId="0" applyNumberFormat="1" applyFont="1" applyFill="1" applyProtection="1"/>
    <xf numFmtId="164" fontId="1" fillId="0" borderId="0" xfId="4" applyNumberFormat="1" applyFont="1" applyFill="1" applyProtection="1"/>
    <xf numFmtId="164" fontId="0" fillId="0" borderId="0" xfId="4" applyNumberFormat="1" applyFont="1" applyFill="1" applyProtection="1"/>
    <xf numFmtId="164" fontId="0" fillId="2" borderId="0" xfId="4" applyNumberFormat="1" applyFont="1" applyFill="1" applyProtection="1"/>
    <xf numFmtId="0" fontId="7" fillId="3" borderId="0" xfId="0" applyNumberFormat="1" applyFont="1" applyFill="1" applyProtection="1"/>
    <xf numFmtId="10" fontId="7" fillId="3" borderId="0" xfId="3" applyNumberFormat="1" applyFont="1" applyFill="1" applyProtection="1"/>
    <xf numFmtId="9" fontId="7" fillId="3" borderId="0" xfId="3" applyFont="1" applyFill="1" applyProtection="1"/>
    <xf numFmtId="0" fontId="0" fillId="4" borderId="0" xfId="0" applyNumberFormat="1" applyFill="1" applyProtection="1"/>
    <xf numFmtId="10" fontId="0" fillId="4" borderId="0" xfId="3" applyNumberFormat="1" applyFont="1" applyFill="1" applyProtection="1"/>
    <xf numFmtId="9" fontId="0" fillId="4" borderId="0" xfId="3" applyFont="1" applyFill="1" applyProtection="1"/>
  </cellXfs>
  <cellStyles count="5">
    <cellStyle name="Comma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28 Pierce </a:t>
            </a:r>
            <a:r>
              <a:rPr lang="en-US" baseline="0"/>
              <a:t>Road </a:t>
            </a:r>
            <a:r>
              <a:rPr lang="en-US"/>
              <a:t>Abutters TLA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51269639786602E-2"/>
          <c:y val="6.8126402744741701E-2"/>
          <c:w val="0.95760369566686543"/>
          <c:h val="0.7006580022467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'TLA All Dwellings '!$C$1</c:f>
              <c:strCache>
                <c:ptCount val="1"/>
                <c:pt idx="0">
                  <c:v> TLA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E21-4BD6-9378-380B0A4315D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979-C545-8537-467C14128D5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79-C545-8537-467C14128D5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979-C545-8537-467C14128D5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79-C545-8537-467C14128D57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5-FD4D-49FC-9192-2BD4BE2FE61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E21-4BD6-9378-380B0A4315D6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79-C545-8537-467C14128D57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79-C545-8537-467C14128D5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D496-4659-BD5F-A7AD374435C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979-C545-8537-467C14128D57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6D9C-40E1-A5BB-BAE65D52A940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979-C545-8537-467C14128D57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979-C545-8537-467C14128D57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979-C545-8537-467C14128D57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979-C545-8537-467C14128D57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979-C545-8537-467C14128D57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979-C545-8537-467C14128D57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979-C545-8537-467C14128D57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979-C545-8537-467C14128D57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979-C545-8537-467C14128D57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979-C545-8537-467C14128D57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979-C545-8537-467C14128D57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979-C545-8537-467C14128D57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979-C545-8537-467C14128D57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979-C545-8537-467C14128D57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D979-C545-8537-467C14128D57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D979-C545-8537-467C14128D57}"/>
              </c:ext>
            </c:extLst>
          </c:dPt>
          <c:dPt>
            <c:idx val="6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37-FD4D-49FC-9192-2BD4BE2FE619}"/>
              </c:ext>
            </c:extLst>
          </c:dPt>
          <c:dPt>
            <c:idx val="8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6-FD4D-49FC-9192-2BD4BE2FE619}"/>
              </c:ext>
            </c:extLst>
          </c:dPt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D4D-49FC-9192-2BD4BE2FE619}"/>
                </c:ext>
              </c:extLst>
            </c:dLbl>
            <c:dLbl>
              <c:idx val="6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D4D-49FC-9192-2BD4BE2FE619}"/>
                </c:ext>
              </c:extLst>
            </c:dLbl>
            <c:dLbl>
              <c:idx val="8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D4D-49FC-9192-2BD4BE2FE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All Dwellings '!$A$2:$A$96</c:f>
              <c:strCache>
                <c:ptCount val="95"/>
                <c:pt idx="0">
                  <c:v>95 HORACE RD </c:v>
                </c:pt>
                <c:pt idx="1">
                  <c:v>105 HORACE RD </c:v>
                </c:pt>
                <c:pt idx="2">
                  <c:v>171 SLADE ST </c:v>
                </c:pt>
                <c:pt idx="3">
                  <c:v>51 BRETTWOOD RD </c:v>
                </c:pt>
                <c:pt idx="4">
                  <c:v>79 HORACE RD </c:v>
                </c:pt>
                <c:pt idx="5">
                  <c:v>271 COMMON ST </c:v>
                </c:pt>
                <c:pt idx="6">
                  <c:v>75 BRETTWOOD RD </c:v>
                </c:pt>
                <c:pt idx="7">
                  <c:v>55 HORACE RD </c:v>
                </c:pt>
                <c:pt idx="8">
                  <c:v>52 HASTINGS RD </c:v>
                </c:pt>
                <c:pt idx="9">
                  <c:v>247 COMMON ST </c:v>
                </c:pt>
                <c:pt idx="10">
                  <c:v>69 HORACE RD </c:v>
                </c:pt>
                <c:pt idx="11">
                  <c:v>51 HORACE RD </c:v>
                </c:pt>
                <c:pt idx="12">
                  <c:v>159 SLADE ST </c:v>
                </c:pt>
                <c:pt idx="13">
                  <c:v>28 PIERCE RD EXISTING</c:v>
                </c:pt>
                <c:pt idx="14">
                  <c:v>9 HORACE RD </c:v>
                </c:pt>
                <c:pt idx="15">
                  <c:v>177 SLADE ST </c:v>
                </c:pt>
                <c:pt idx="16">
                  <c:v>255 COMMON ST </c:v>
                </c:pt>
                <c:pt idx="17">
                  <c:v>65 HORACE RD </c:v>
                </c:pt>
                <c:pt idx="18">
                  <c:v>55 HASTINGS RD </c:v>
                </c:pt>
                <c:pt idx="19">
                  <c:v>75 HORACE RD </c:v>
                </c:pt>
                <c:pt idx="20">
                  <c:v>33 HORACE RD </c:v>
                </c:pt>
                <c:pt idx="21">
                  <c:v>15 HORACE RD </c:v>
                </c:pt>
                <c:pt idx="22">
                  <c:v>165 SLADE ST </c:v>
                </c:pt>
                <c:pt idx="23">
                  <c:v>195 SLADE ST </c:v>
                </c:pt>
                <c:pt idx="24">
                  <c:v>185 SLADE ST </c:v>
                </c:pt>
                <c:pt idx="25">
                  <c:v>25 HORACE RD </c:v>
                </c:pt>
                <c:pt idx="26">
                  <c:v>59 HORACE RD </c:v>
                </c:pt>
                <c:pt idx="27">
                  <c:v>12 BRETTWOOD RD </c:v>
                </c:pt>
                <c:pt idx="28">
                  <c:v>57 BRETTWOOD RD </c:v>
                </c:pt>
                <c:pt idx="29">
                  <c:v>38 HASTINGS RD </c:v>
                </c:pt>
                <c:pt idx="30">
                  <c:v>217 SLADE ST </c:v>
                </c:pt>
                <c:pt idx="31">
                  <c:v>14 PIERCE RD </c:v>
                </c:pt>
                <c:pt idx="32">
                  <c:v>37 HASTINGS RD </c:v>
                </c:pt>
                <c:pt idx="33">
                  <c:v>22 PIERCE RD </c:v>
                </c:pt>
                <c:pt idx="34">
                  <c:v>83 HORACE RD </c:v>
                </c:pt>
                <c:pt idx="35">
                  <c:v>11 PIERCE RD </c:v>
                </c:pt>
                <c:pt idx="36">
                  <c:v>12 HASTINGS RD </c:v>
                </c:pt>
                <c:pt idx="37">
                  <c:v>43 HASTINGS RD </c:v>
                </c:pt>
                <c:pt idx="38">
                  <c:v>43 BRETTWOOD RD </c:v>
                </c:pt>
                <c:pt idx="39">
                  <c:v>63 BRETTWOOD RD </c:v>
                </c:pt>
                <c:pt idx="40">
                  <c:v>21 HORACE RD </c:v>
                </c:pt>
                <c:pt idx="41">
                  <c:v>25 BRETTWOOD RD </c:v>
                </c:pt>
                <c:pt idx="42">
                  <c:v>22 HOMER RD </c:v>
                </c:pt>
                <c:pt idx="43">
                  <c:v>49 HASTINGS RD </c:v>
                </c:pt>
                <c:pt idx="44">
                  <c:v>241 SLADE ST </c:v>
                </c:pt>
                <c:pt idx="45">
                  <c:v>44 HASTINGS RD </c:v>
                </c:pt>
                <c:pt idx="46">
                  <c:v>9 BRETTWOOD RD </c:v>
                </c:pt>
                <c:pt idx="47">
                  <c:v>207 SLADE ST </c:v>
                </c:pt>
                <c:pt idx="48">
                  <c:v>69 BRETTWOOD RD </c:v>
                </c:pt>
                <c:pt idx="49">
                  <c:v>40 HOMER RD </c:v>
                </c:pt>
                <c:pt idx="50">
                  <c:v>24 HASTINGS RD </c:v>
                </c:pt>
                <c:pt idx="51">
                  <c:v>285 COMMON ST </c:v>
                </c:pt>
                <c:pt idx="52">
                  <c:v>293 COMMON ST </c:v>
                </c:pt>
                <c:pt idx="53">
                  <c:v>279 COMMON ST </c:v>
                </c:pt>
                <c:pt idx="54">
                  <c:v>10 HOMER RD </c:v>
                </c:pt>
                <c:pt idx="55">
                  <c:v>255 SLADE ST </c:v>
                </c:pt>
                <c:pt idx="56">
                  <c:v>315 COMMON ST </c:v>
                </c:pt>
                <c:pt idx="57">
                  <c:v>15 HOMER RD </c:v>
                </c:pt>
                <c:pt idx="58">
                  <c:v>231 SLADE ST </c:v>
                </c:pt>
                <c:pt idx="59">
                  <c:v>181 SLADE ST </c:v>
                </c:pt>
                <c:pt idx="60">
                  <c:v>7 HOMER RD </c:v>
                </c:pt>
                <c:pt idx="61">
                  <c:v>247 SLADE ST </c:v>
                </c:pt>
                <c:pt idx="62">
                  <c:v>331 COMMON ST </c:v>
                </c:pt>
                <c:pt idx="63">
                  <c:v>58 HASTINGS RD </c:v>
                </c:pt>
                <c:pt idx="64">
                  <c:v>37 BRETTWOOD RD </c:v>
                </c:pt>
                <c:pt idx="65">
                  <c:v>29 HOMER RD </c:v>
                </c:pt>
                <c:pt idx="66">
                  <c:v>31 BRETTWOOD RD </c:v>
                </c:pt>
                <c:pt idx="67">
                  <c:v>303 COMMON ST </c:v>
                </c:pt>
                <c:pt idx="68">
                  <c:v>29 HASTINGS RD </c:v>
                </c:pt>
                <c:pt idx="69">
                  <c:v>263 COMMON ST </c:v>
                </c:pt>
                <c:pt idx="70">
                  <c:v>39 HORACE RD </c:v>
                </c:pt>
                <c:pt idx="71">
                  <c:v>48 HASTINGS RD </c:v>
                </c:pt>
                <c:pt idx="72">
                  <c:v>30 HASTINGS RD </c:v>
                </c:pt>
                <c:pt idx="73">
                  <c:v>33 HOMER RD </c:v>
                </c:pt>
                <c:pt idx="74">
                  <c:v>28 BRETTWOOD RD </c:v>
                </c:pt>
                <c:pt idx="75">
                  <c:v>211 SLADE ST </c:v>
                </c:pt>
                <c:pt idx="76">
                  <c:v>81 BRETTWOOD RD </c:v>
                </c:pt>
                <c:pt idx="77">
                  <c:v>36 BRETTWOOD RD </c:v>
                </c:pt>
                <c:pt idx="78">
                  <c:v>45 HORACE RD </c:v>
                </c:pt>
                <c:pt idx="79">
                  <c:v>47 HOMER RD </c:v>
                </c:pt>
                <c:pt idx="80">
                  <c:v>8 PIERCE RD </c:v>
                </c:pt>
                <c:pt idx="81">
                  <c:v>227 COMMON ST </c:v>
                </c:pt>
                <c:pt idx="82">
                  <c:v>21 HASTINGS RD </c:v>
                </c:pt>
                <c:pt idx="83">
                  <c:v>17 PIERCE RD </c:v>
                </c:pt>
                <c:pt idx="84">
                  <c:v>28 PIERCE RD PROPOSED</c:v>
                </c:pt>
                <c:pt idx="85">
                  <c:v>48 BRETTWOOD RD </c:v>
                </c:pt>
                <c:pt idx="86">
                  <c:v>17 BRETTWOOD RD </c:v>
                </c:pt>
                <c:pt idx="87">
                  <c:v>223-225 SLADE ST </c:v>
                </c:pt>
                <c:pt idx="88">
                  <c:v>22 BRETTWOOD RD </c:v>
                </c:pt>
                <c:pt idx="89">
                  <c:v>325 COMMON ST </c:v>
                </c:pt>
                <c:pt idx="90">
                  <c:v>41 HOMER RD </c:v>
                </c:pt>
                <c:pt idx="91">
                  <c:v>239 COMMON ST </c:v>
                </c:pt>
                <c:pt idx="92">
                  <c:v>217 COMMON ST </c:v>
                </c:pt>
                <c:pt idx="93">
                  <c:v>28 HOMER RD </c:v>
                </c:pt>
                <c:pt idx="94">
                  <c:v>18 HASTINGS RD </c:v>
                </c:pt>
              </c:strCache>
            </c:strRef>
          </c:cat>
          <c:val>
            <c:numRef>
              <c:f>'TLA All Dwellings '!$C$2:$C$96</c:f>
              <c:numCache>
                <c:formatCode>_(* #,##0_);_(* \(#,##0\);_(* "-"??_);_(@_)</c:formatCode>
                <c:ptCount val="95"/>
                <c:pt idx="0">
                  <c:v>1335</c:v>
                </c:pt>
                <c:pt idx="1">
                  <c:v>1420</c:v>
                </c:pt>
                <c:pt idx="2">
                  <c:v>1467</c:v>
                </c:pt>
                <c:pt idx="3">
                  <c:v>1542</c:v>
                </c:pt>
                <c:pt idx="4">
                  <c:v>1664</c:v>
                </c:pt>
                <c:pt idx="5">
                  <c:v>1684</c:v>
                </c:pt>
                <c:pt idx="6">
                  <c:v>1692</c:v>
                </c:pt>
                <c:pt idx="7">
                  <c:v>1698</c:v>
                </c:pt>
                <c:pt idx="8">
                  <c:v>1727</c:v>
                </c:pt>
                <c:pt idx="9">
                  <c:v>1733</c:v>
                </c:pt>
                <c:pt idx="10">
                  <c:v>1737</c:v>
                </c:pt>
                <c:pt idx="11">
                  <c:v>1762</c:v>
                </c:pt>
                <c:pt idx="12">
                  <c:v>1774</c:v>
                </c:pt>
                <c:pt idx="13">
                  <c:v>1788</c:v>
                </c:pt>
                <c:pt idx="14">
                  <c:v>1800</c:v>
                </c:pt>
                <c:pt idx="15">
                  <c:v>1824</c:v>
                </c:pt>
                <c:pt idx="16">
                  <c:v>1846</c:v>
                </c:pt>
                <c:pt idx="17">
                  <c:v>1848</c:v>
                </c:pt>
                <c:pt idx="18">
                  <c:v>1851</c:v>
                </c:pt>
                <c:pt idx="19">
                  <c:v>1882</c:v>
                </c:pt>
                <c:pt idx="20">
                  <c:v>1883</c:v>
                </c:pt>
                <c:pt idx="21">
                  <c:v>1888</c:v>
                </c:pt>
                <c:pt idx="22">
                  <c:v>1888</c:v>
                </c:pt>
                <c:pt idx="23">
                  <c:v>1931</c:v>
                </c:pt>
                <c:pt idx="24">
                  <c:v>1937</c:v>
                </c:pt>
                <c:pt idx="25">
                  <c:v>1956</c:v>
                </c:pt>
                <c:pt idx="26">
                  <c:v>1988</c:v>
                </c:pt>
                <c:pt idx="27">
                  <c:v>1998</c:v>
                </c:pt>
                <c:pt idx="28">
                  <c:v>2008</c:v>
                </c:pt>
                <c:pt idx="29">
                  <c:v>2051</c:v>
                </c:pt>
                <c:pt idx="30">
                  <c:v>2064</c:v>
                </c:pt>
                <c:pt idx="31">
                  <c:v>2066</c:v>
                </c:pt>
                <c:pt idx="32">
                  <c:v>2066</c:v>
                </c:pt>
                <c:pt idx="33">
                  <c:v>2072</c:v>
                </c:pt>
                <c:pt idx="34">
                  <c:v>2082</c:v>
                </c:pt>
                <c:pt idx="35">
                  <c:v>2104</c:v>
                </c:pt>
                <c:pt idx="36">
                  <c:v>2118</c:v>
                </c:pt>
                <c:pt idx="37">
                  <c:v>2119</c:v>
                </c:pt>
                <c:pt idx="38">
                  <c:v>2122</c:v>
                </c:pt>
                <c:pt idx="39">
                  <c:v>2191</c:v>
                </c:pt>
                <c:pt idx="40">
                  <c:v>2197</c:v>
                </c:pt>
                <c:pt idx="41">
                  <c:v>2200</c:v>
                </c:pt>
                <c:pt idx="42">
                  <c:v>2201</c:v>
                </c:pt>
                <c:pt idx="43">
                  <c:v>2211</c:v>
                </c:pt>
                <c:pt idx="44">
                  <c:v>2250</c:v>
                </c:pt>
                <c:pt idx="45">
                  <c:v>2272</c:v>
                </c:pt>
                <c:pt idx="46">
                  <c:v>2276</c:v>
                </c:pt>
                <c:pt idx="47">
                  <c:v>2282</c:v>
                </c:pt>
                <c:pt idx="48">
                  <c:v>2322</c:v>
                </c:pt>
                <c:pt idx="49">
                  <c:v>2342</c:v>
                </c:pt>
                <c:pt idx="50">
                  <c:v>2382</c:v>
                </c:pt>
                <c:pt idx="51">
                  <c:v>2383</c:v>
                </c:pt>
                <c:pt idx="52">
                  <c:v>2383</c:v>
                </c:pt>
                <c:pt idx="53">
                  <c:v>2384</c:v>
                </c:pt>
                <c:pt idx="54">
                  <c:v>2390</c:v>
                </c:pt>
                <c:pt idx="55">
                  <c:v>2390</c:v>
                </c:pt>
                <c:pt idx="56">
                  <c:v>2390</c:v>
                </c:pt>
                <c:pt idx="57">
                  <c:v>2402</c:v>
                </c:pt>
                <c:pt idx="58">
                  <c:v>2422</c:v>
                </c:pt>
                <c:pt idx="59">
                  <c:v>2430</c:v>
                </c:pt>
                <c:pt idx="60">
                  <c:v>2441</c:v>
                </c:pt>
                <c:pt idx="61">
                  <c:v>2483</c:v>
                </c:pt>
                <c:pt idx="62">
                  <c:v>2493</c:v>
                </c:pt>
                <c:pt idx="63">
                  <c:v>2509</c:v>
                </c:pt>
                <c:pt idx="64">
                  <c:v>2542</c:v>
                </c:pt>
                <c:pt idx="65">
                  <c:v>2555</c:v>
                </c:pt>
                <c:pt idx="66">
                  <c:v>2555</c:v>
                </c:pt>
                <c:pt idx="67">
                  <c:v>2558</c:v>
                </c:pt>
                <c:pt idx="68">
                  <c:v>2578</c:v>
                </c:pt>
                <c:pt idx="69">
                  <c:v>2582</c:v>
                </c:pt>
                <c:pt idx="70">
                  <c:v>2604</c:v>
                </c:pt>
                <c:pt idx="71">
                  <c:v>2633</c:v>
                </c:pt>
                <c:pt idx="72">
                  <c:v>2656</c:v>
                </c:pt>
                <c:pt idx="73">
                  <c:v>2669</c:v>
                </c:pt>
                <c:pt idx="74">
                  <c:v>2686</c:v>
                </c:pt>
                <c:pt idx="75">
                  <c:v>2743</c:v>
                </c:pt>
                <c:pt idx="76">
                  <c:v>2773</c:v>
                </c:pt>
                <c:pt idx="77">
                  <c:v>2805</c:v>
                </c:pt>
                <c:pt idx="78">
                  <c:v>2856</c:v>
                </c:pt>
                <c:pt idx="79">
                  <c:v>2980</c:v>
                </c:pt>
                <c:pt idx="80">
                  <c:v>2985</c:v>
                </c:pt>
                <c:pt idx="81">
                  <c:v>2991</c:v>
                </c:pt>
                <c:pt idx="82">
                  <c:v>3014</c:v>
                </c:pt>
                <c:pt idx="83">
                  <c:v>3080</c:v>
                </c:pt>
                <c:pt idx="84">
                  <c:v>3088</c:v>
                </c:pt>
                <c:pt idx="85">
                  <c:v>3164</c:v>
                </c:pt>
                <c:pt idx="86">
                  <c:v>3234</c:v>
                </c:pt>
                <c:pt idx="87">
                  <c:v>3346</c:v>
                </c:pt>
                <c:pt idx="88">
                  <c:v>3442</c:v>
                </c:pt>
                <c:pt idx="89">
                  <c:v>3446</c:v>
                </c:pt>
                <c:pt idx="90">
                  <c:v>3527</c:v>
                </c:pt>
                <c:pt idx="91">
                  <c:v>3638</c:v>
                </c:pt>
                <c:pt idx="92">
                  <c:v>3664</c:v>
                </c:pt>
                <c:pt idx="93">
                  <c:v>3706</c:v>
                </c:pt>
                <c:pt idx="94">
                  <c:v>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979-C545-8537-467C1412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289983"/>
        <c:axId val="1"/>
      </c:barChart>
      <c:catAx>
        <c:axId val="162628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 anchor="t" anchorCtr="1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28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1020000"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 sz="1800" b="0" i="0" u="none" strike="noStrike" baseline="0">
                <a:effectLst/>
              </a:rPr>
              <a:t>28 Pierce Road </a:t>
            </a:r>
            <a:r>
              <a:rPr lang="en-US"/>
              <a:t>Abutters FAR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081231006153313E-2"/>
          <c:y val="0.16321939921850623"/>
          <c:w val="0.93676472550228573"/>
          <c:h val="0.54024575407098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'TLA FAR All Dwellings'!$E$1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7FC-F345-AF0C-31D55532C17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87FC-F345-AF0C-31D55532C17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7FC-F345-AF0C-31D55532C17B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87FC-F345-AF0C-31D55532C17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30C2-4303-8877-E8C4DB6FEA9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7FC-F345-AF0C-31D55532C17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7FC-F345-AF0C-31D55532C17B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7FC-F345-AF0C-31D55532C17B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7FC-F345-AF0C-31D55532C17B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7FC-F345-AF0C-31D55532C17B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7FC-F345-AF0C-31D55532C17B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7FC-F345-AF0C-31D55532C17B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7FC-F345-AF0C-31D55532C17B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7FC-F345-AF0C-31D55532C17B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7FC-F345-AF0C-31D55532C17B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87FC-F345-AF0C-31D55532C17B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7FC-F345-AF0C-31D55532C17B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87FC-F345-AF0C-31D55532C17B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87FC-F345-AF0C-31D55532C17B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87FC-F345-AF0C-31D55532C17B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7FC-F345-AF0C-31D55532C17B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87FC-F345-AF0C-31D55532C17B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87FC-F345-AF0C-31D55532C17B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87FC-F345-AF0C-31D55532C17B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87FC-F345-AF0C-31D55532C17B}"/>
              </c:ext>
            </c:extLst>
          </c:dPt>
          <c:dPt>
            <c:idx val="70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F958-405D-908F-7DE6CFFD4F9A}"/>
              </c:ext>
            </c:extLst>
          </c:dPt>
          <c:dLbls>
            <c:dLbl>
              <c:idx val="8"/>
              <c:layout>
                <c:manualLayout>
                  <c:x val="1.2017007377212443E-3"/>
                  <c:y val="-0.119552381341908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60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FC-F345-AF0C-31D55532C17B}"/>
                </c:ext>
              </c:extLst>
            </c:dLbl>
            <c:dLbl>
              <c:idx val="70"/>
              <c:layout>
                <c:manualLayout>
                  <c:x val="6.0954362940515261E-4"/>
                  <c:y val="-0.18138981996703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60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958-405D-908F-7DE6CFFD4F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FAR All Dwellings'!$A$2:$A$96</c:f>
              <c:strCache>
                <c:ptCount val="95"/>
                <c:pt idx="0">
                  <c:v>271 COMMON ST </c:v>
                </c:pt>
                <c:pt idx="1">
                  <c:v>12 HASTINGS RD </c:v>
                </c:pt>
                <c:pt idx="2">
                  <c:v>75 BRETTWOOD RD </c:v>
                </c:pt>
                <c:pt idx="3">
                  <c:v>40 HOMER RD </c:v>
                </c:pt>
                <c:pt idx="4">
                  <c:v>255 COMMON ST </c:v>
                </c:pt>
                <c:pt idx="5">
                  <c:v>55 HASTINGS RD </c:v>
                </c:pt>
                <c:pt idx="6">
                  <c:v>51 BRETTWOOD RD </c:v>
                </c:pt>
                <c:pt idx="7">
                  <c:v>247 COMMON ST </c:v>
                </c:pt>
                <c:pt idx="8">
                  <c:v>28 PIERCE RD EXISTING</c:v>
                </c:pt>
                <c:pt idx="9">
                  <c:v>12 BRETTWOOD RD </c:v>
                </c:pt>
                <c:pt idx="10">
                  <c:v>263 COMMON ST </c:v>
                </c:pt>
                <c:pt idx="11">
                  <c:v>33 HORACE RD </c:v>
                </c:pt>
                <c:pt idx="12">
                  <c:v>315 COMMON ST </c:v>
                </c:pt>
                <c:pt idx="13">
                  <c:v>52 HASTINGS RD </c:v>
                </c:pt>
                <c:pt idx="14">
                  <c:v>217 SLADE ST </c:v>
                </c:pt>
                <c:pt idx="15">
                  <c:v>22 HOMER RD </c:v>
                </c:pt>
                <c:pt idx="16">
                  <c:v>195 SLADE ST </c:v>
                </c:pt>
                <c:pt idx="17">
                  <c:v>57 BRETTWOOD RD </c:v>
                </c:pt>
                <c:pt idx="18">
                  <c:v>9 BRETTWOOD RD </c:v>
                </c:pt>
                <c:pt idx="19">
                  <c:v>285 COMMON ST </c:v>
                </c:pt>
                <c:pt idx="20">
                  <c:v>293 COMMON ST </c:v>
                </c:pt>
                <c:pt idx="21">
                  <c:v>36 BRETTWOOD RD </c:v>
                </c:pt>
                <c:pt idx="22">
                  <c:v>37 HASTINGS RD </c:v>
                </c:pt>
                <c:pt idx="23">
                  <c:v>21 HASTINGS RD </c:v>
                </c:pt>
                <c:pt idx="24">
                  <c:v>279 COMMON ST </c:v>
                </c:pt>
                <c:pt idx="25">
                  <c:v>81 BRETTWOOD RD </c:v>
                </c:pt>
                <c:pt idx="26">
                  <c:v>37 BRETTWOOD RD </c:v>
                </c:pt>
                <c:pt idx="27">
                  <c:v>303 COMMON ST </c:v>
                </c:pt>
                <c:pt idx="28">
                  <c:v>43 HASTINGS RD </c:v>
                </c:pt>
                <c:pt idx="29">
                  <c:v>43 BRETTWOOD RD </c:v>
                </c:pt>
                <c:pt idx="30">
                  <c:v>63 BRETTWOOD RD </c:v>
                </c:pt>
                <c:pt idx="31">
                  <c:v>28 HOMER RD </c:v>
                </c:pt>
                <c:pt idx="32">
                  <c:v>29 HASTINGS RD </c:v>
                </c:pt>
                <c:pt idx="33">
                  <c:v>38 HASTINGS RD </c:v>
                </c:pt>
                <c:pt idx="34">
                  <c:v>69 BRETTWOOD RD </c:v>
                </c:pt>
                <c:pt idx="35">
                  <c:v>25 BRETTWOOD RD </c:v>
                </c:pt>
                <c:pt idx="36">
                  <c:v>49 HASTINGS RD </c:v>
                </c:pt>
                <c:pt idx="37">
                  <c:v>11 PIERCE RD </c:v>
                </c:pt>
                <c:pt idx="38">
                  <c:v>10 HOMER RD </c:v>
                </c:pt>
                <c:pt idx="39">
                  <c:v>58 HASTINGS RD </c:v>
                </c:pt>
                <c:pt idx="40">
                  <c:v>14 PIERCE RD </c:v>
                </c:pt>
                <c:pt idx="41">
                  <c:v>22 PIERCE RD </c:v>
                </c:pt>
                <c:pt idx="42">
                  <c:v>24 HASTINGS RD </c:v>
                </c:pt>
                <c:pt idx="43">
                  <c:v>7 HOMER RD </c:v>
                </c:pt>
                <c:pt idx="44">
                  <c:v>231 SLADE ST </c:v>
                </c:pt>
                <c:pt idx="45">
                  <c:v>207 SLADE ST </c:v>
                </c:pt>
                <c:pt idx="46">
                  <c:v>44 HASTINGS RD </c:v>
                </c:pt>
                <c:pt idx="47">
                  <c:v>15 HOMER RD </c:v>
                </c:pt>
                <c:pt idx="48">
                  <c:v>185 SLADE ST </c:v>
                </c:pt>
                <c:pt idx="49">
                  <c:v>241 SLADE ST </c:v>
                </c:pt>
                <c:pt idx="50">
                  <c:v>28 BRETTWOOD RD </c:v>
                </c:pt>
                <c:pt idx="51">
                  <c:v>255 SLADE ST </c:v>
                </c:pt>
                <c:pt idx="52">
                  <c:v>48 BRETTWOOD RD </c:v>
                </c:pt>
                <c:pt idx="53">
                  <c:v>29 HOMER RD </c:v>
                </c:pt>
                <c:pt idx="54">
                  <c:v>39 HORACE RD </c:v>
                </c:pt>
                <c:pt idx="55">
                  <c:v>33 HOMER RD </c:v>
                </c:pt>
                <c:pt idx="56">
                  <c:v>31 BRETTWOOD RD </c:v>
                </c:pt>
                <c:pt idx="57">
                  <c:v>227 COMMON ST </c:v>
                </c:pt>
                <c:pt idx="58">
                  <c:v>171 SLADE ST </c:v>
                </c:pt>
                <c:pt idx="59">
                  <c:v>47 HOMER RD </c:v>
                </c:pt>
                <c:pt idx="60">
                  <c:v>95 HORACE RD </c:v>
                </c:pt>
                <c:pt idx="61">
                  <c:v>55 HORACE RD </c:v>
                </c:pt>
                <c:pt idx="62">
                  <c:v>247 SLADE ST </c:v>
                </c:pt>
                <c:pt idx="63">
                  <c:v>51 HORACE RD </c:v>
                </c:pt>
                <c:pt idx="64">
                  <c:v>105 HORACE RD </c:v>
                </c:pt>
                <c:pt idx="65">
                  <c:v>17 BRETTWOOD RD </c:v>
                </c:pt>
                <c:pt idx="66">
                  <c:v>48 HASTINGS RD </c:v>
                </c:pt>
                <c:pt idx="67">
                  <c:v>239 COMMON ST </c:v>
                </c:pt>
                <c:pt idx="68">
                  <c:v>325 COMMON ST </c:v>
                </c:pt>
                <c:pt idx="69">
                  <c:v>30 HASTINGS RD </c:v>
                </c:pt>
                <c:pt idx="70">
                  <c:v>28 PIERCE RD PROPOSED</c:v>
                </c:pt>
                <c:pt idx="71">
                  <c:v>211 SLADE ST </c:v>
                </c:pt>
                <c:pt idx="72">
                  <c:v>177 SLADE ST </c:v>
                </c:pt>
                <c:pt idx="73">
                  <c:v>25 HORACE RD </c:v>
                </c:pt>
                <c:pt idx="74">
                  <c:v>22 BRETTWOOD RD </c:v>
                </c:pt>
                <c:pt idx="75">
                  <c:v>17 PIERCE RD </c:v>
                </c:pt>
                <c:pt idx="76">
                  <c:v>223-225 SLADE ST </c:v>
                </c:pt>
                <c:pt idx="77">
                  <c:v>69 HORACE RD </c:v>
                </c:pt>
                <c:pt idx="78">
                  <c:v>65 HORACE RD </c:v>
                </c:pt>
                <c:pt idx="79">
                  <c:v>159 SLADE ST </c:v>
                </c:pt>
                <c:pt idx="80">
                  <c:v>79 HORACE RD </c:v>
                </c:pt>
                <c:pt idx="81">
                  <c:v>59 HORACE RD </c:v>
                </c:pt>
                <c:pt idx="82">
                  <c:v>41 HOMER RD </c:v>
                </c:pt>
                <c:pt idx="83">
                  <c:v>217 COMMON ST </c:v>
                </c:pt>
                <c:pt idx="84">
                  <c:v>8 PIERCE RD </c:v>
                </c:pt>
                <c:pt idx="85">
                  <c:v>165 SLADE ST </c:v>
                </c:pt>
                <c:pt idx="86">
                  <c:v>9 HORACE RD </c:v>
                </c:pt>
                <c:pt idx="87">
                  <c:v>75 HORACE RD </c:v>
                </c:pt>
                <c:pt idx="88">
                  <c:v>181 SLADE ST </c:v>
                </c:pt>
                <c:pt idx="89">
                  <c:v>21 HORACE RD </c:v>
                </c:pt>
                <c:pt idx="90">
                  <c:v>331 COMMON ST </c:v>
                </c:pt>
                <c:pt idx="91">
                  <c:v>15 HORACE RD </c:v>
                </c:pt>
                <c:pt idx="92">
                  <c:v>45 HORACE RD </c:v>
                </c:pt>
                <c:pt idx="93">
                  <c:v>83 HORACE RD </c:v>
                </c:pt>
                <c:pt idx="94">
                  <c:v>18 HASTINGS RD </c:v>
                </c:pt>
              </c:strCache>
            </c:strRef>
          </c:cat>
          <c:val>
            <c:numRef>
              <c:f>'TLA FAR All Dwellings'!$E$2:$E$96</c:f>
              <c:numCache>
                <c:formatCode>0.00</c:formatCode>
                <c:ptCount val="95"/>
                <c:pt idx="0">
                  <c:v>0.14840927117299726</c:v>
                </c:pt>
                <c:pt idx="1">
                  <c:v>0.15128571428571427</c:v>
                </c:pt>
                <c:pt idx="2">
                  <c:v>0.15388813096862211</c:v>
                </c:pt>
                <c:pt idx="3">
                  <c:v>0.15453645661497856</c:v>
                </c:pt>
                <c:pt idx="4">
                  <c:v>0.15861831929884859</c:v>
                </c:pt>
                <c:pt idx="5">
                  <c:v>0.15965154390201827</c:v>
                </c:pt>
                <c:pt idx="6">
                  <c:v>0.17133333333333334</c:v>
                </c:pt>
                <c:pt idx="7">
                  <c:v>0.17326534693061388</c:v>
                </c:pt>
                <c:pt idx="8">
                  <c:v>0.18178121187474583</c:v>
                </c:pt>
                <c:pt idx="9">
                  <c:v>0.18702611625947768</c:v>
                </c:pt>
                <c:pt idx="10">
                  <c:v>0.19254287844891871</c:v>
                </c:pt>
                <c:pt idx="11">
                  <c:v>0.19261456628477905</c:v>
                </c:pt>
                <c:pt idx="12">
                  <c:v>0.20633687300353967</c:v>
                </c:pt>
                <c:pt idx="13">
                  <c:v>0.21007176742488748</c:v>
                </c:pt>
                <c:pt idx="14">
                  <c:v>0.21177919146316437</c:v>
                </c:pt>
                <c:pt idx="15">
                  <c:v>0.21280092816397564</c:v>
                </c:pt>
                <c:pt idx="16">
                  <c:v>0.22159742942391553</c:v>
                </c:pt>
                <c:pt idx="17">
                  <c:v>0.22311111111111112</c:v>
                </c:pt>
                <c:pt idx="18">
                  <c:v>0.2276</c:v>
                </c:pt>
                <c:pt idx="19">
                  <c:v>0.22784204990916915</c:v>
                </c:pt>
                <c:pt idx="20">
                  <c:v>0.22784204990916915</c:v>
                </c:pt>
                <c:pt idx="21">
                  <c:v>0.22912922725044926</c:v>
                </c:pt>
                <c:pt idx="22">
                  <c:v>0.22955555555555557</c:v>
                </c:pt>
                <c:pt idx="23">
                  <c:v>0.23131235610130468</c:v>
                </c:pt>
                <c:pt idx="24">
                  <c:v>0.23244929797191888</c:v>
                </c:pt>
                <c:pt idx="25">
                  <c:v>0.23245871405817756</c:v>
                </c:pt>
                <c:pt idx="26">
                  <c:v>0.23267734553775743</c:v>
                </c:pt>
                <c:pt idx="27">
                  <c:v>0.23388497759897595</c:v>
                </c:pt>
                <c:pt idx="28">
                  <c:v>0.23544444444444446</c:v>
                </c:pt>
                <c:pt idx="29">
                  <c:v>0.23577777777777778</c:v>
                </c:pt>
                <c:pt idx="30">
                  <c:v>0.23671132238547968</c:v>
                </c:pt>
                <c:pt idx="31">
                  <c:v>0.2370474606626583</c:v>
                </c:pt>
                <c:pt idx="32">
                  <c:v>0.23863741553272239</c:v>
                </c:pt>
                <c:pt idx="33">
                  <c:v>0.24005149812734083</c:v>
                </c:pt>
                <c:pt idx="34">
                  <c:v>0.24104640298972282</c:v>
                </c:pt>
                <c:pt idx="35">
                  <c:v>0.24444444444444444</c:v>
                </c:pt>
                <c:pt idx="36">
                  <c:v>0.24566666666666667</c:v>
                </c:pt>
                <c:pt idx="37">
                  <c:v>0.24752941176470589</c:v>
                </c:pt>
                <c:pt idx="38">
                  <c:v>0.25307073274036423</c:v>
                </c:pt>
                <c:pt idx="39">
                  <c:v>0.25521310141389481</c:v>
                </c:pt>
                <c:pt idx="40">
                  <c:v>0.25585139318885447</c:v>
                </c:pt>
                <c:pt idx="41">
                  <c:v>0.25659442724458204</c:v>
                </c:pt>
                <c:pt idx="42">
                  <c:v>0.25939235543939887</c:v>
                </c:pt>
                <c:pt idx="43">
                  <c:v>0.25943245828462108</c:v>
                </c:pt>
                <c:pt idx="44">
                  <c:v>0.26226312939902546</c:v>
                </c:pt>
                <c:pt idx="45">
                  <c:v>0.26341913886644347</c:v>
                </c:pt>
                <c:pt idx="46">
                  <c:v>0.26660408354846282</c:v>
                </c:pt>
                <c:pt idx="47">
                  <c:v>0.26820008932559181</c:v>
                </c:pt>
                <c:pt idx="48">
                  <c:v>0.26839406955798806</c:v>
                </c:pt>
                <c:pt idx="49">
                  <c:v>0.26994601079784042</c:v>
                </c:pt>
                <c:pt idx="50">
                  <c:v>0.27054794520547948</c:v>
                </c:pt>
                <c:pt idx="51">
                  <c:v>0.27128263337116915</c:v>
                </c:pt>
                <c:pt idx="52">
                  <c:v>0.27297040807523076</c:v>
                </c:pt>
                <c:pt idx="53">
                  <c:v>0.27320359281437123</c:v>
                </c:pt>
                <c:pt idx="54">
                  <c:v>0.2768445672974697</c:v>
                </c:pt>
                <c:pt idx="55">
                  <c:v>0.27900899017353126</c:v>
                </c:pt>
                <c:pt idx="56">
                  <c:v>0.28373126041088287</c:v>
                </c:pt>
                <c:pt idx="57">
                  <c:v>0.28388382687927105</c:v>
                </c:pt>
                <c:pt idx="58">
                  <c:v>0.28764705882352942</c:v>
                </c:pt>
                <c:pt idx="59">
                  <c:v>0.29278836706622124</c:v>
                </c:pt>
                <c:pt idx="60">
                  <c:v>0.29633740288568255</c:v>
                </c:pt>
                <c:pt idx="61">
                  <c:v>0.299259781459288</c:v>
                </c:pt>
                <c:pt idx="62">
                  <c:v>0.29926479450403759</c:v>
                </c:pt>
                <c:pt idx="63">
                  <c:v>0.30166067454203049</c:v>
                </c:pt>
                <c:pt idx="64">
                  <c:v>0.30328919265271254</c:v>
                </c:pt>
                <c:pt idx="65">
                  <c:v>0.308</c:v>
                </c:pt>
                <c:pt idx="66">
                  <c:v>0.30831381733021079</c:v>
                </c:pt>
                <c:pt idx="67">
                  <c:v>0.30864511750233309</c:v>
                </c:pt>
                <c:pt idx="68">
                  <c:v>0.31019893779818164</c:v>
                </c:pt>
                <c:pt idx="69">
                  <c:v>0.31035288618836177</c:v>
                </c:pt>
                <c:pt idx="70">
                  <c:v>0.31394875965839775</c:v>
                </c:pt>
                <c:pt idx="71">
                  <c:v>0.31463638449185594</c:v>
                </c:pt>
                <c:pt idx="72">
                  <c:v>0.31557093425605537</c:v>
                </c:pt>
                <c:pt idx="73">
                  <c:v>0.31589147286821706</c:v>
                </c:pt>
                <c:pt idx="74">
                  <c:v>0.3168262150220913</c:v>
                </c:pt>
                <c:pt idx="75">
                  <c:v>0.33595113438045376</c:v>
                </c:pt>
                <c:pt idx="76">
                  <c:v>0.33740042351517596</c:v>
                </c:pt>
                <c:pt idx="77">
                  <c:v>0.33879461673493272</c:v>
                </c:pt>
                <c:pt idx="78">
                  <c:v>0.34619707755713752</c:v>
                </c:pt>
                <c:pt idx="79">
                  <c:v>0.3548</c:v>
                </c:pt>
                <c:pt idx="80">
                  <c:v>0.35877533419577406</c:v>
                </c:pt>
                <c:pt idx="81">
                  <c:v>0.36106066109698509</c:v>
                </c:pt>
                <c:pt idx="82">
                  <c:v>0.36390837804374743</c:v>
                </c:pt>
                <c:pt idx="83">
                  <c:v>0.36842634489693316</c:v>
                </c:pt>
                <c:pt idx="84">
                  <c:v>0.36965944272445822</c:v>
                </c:pt>
                <c:pt idx="85">
                  <c:v>0.37019607843137253</c:v>
                </c:pt>
                <c:pt idx="86">
                  <c:v>0.37743761794925562</c:v>
                </c:pt>
                <c:pt idx="87">
                  <c:v>0.37974172719935434</c:v>
                </c:pt>
                <c:pt idx="88">
                  <c:v>0.39544344995931652</c:v>
                </c:pt>
                <c:pt idx="89">
                  <c:v>0.410730977752851</c:v>
                </c:pt>
                <c:pt idx="90">
                  <c:v>0.41158989598811291</c:v>
                </c:pt>
                <c:pt idx="91">
                  <c:v>0.42369838420107719</c:v>
                </c:pt>
                <c:pt idx="92">
                  <c:v>0.47449742482139889</c:v>
                </c:pt>
                <c:pt idx="93">
                  <c:v>0.48610786831660052</c:v>
                </c:pt>
                <c:pt idx="94">
                  <c:v>0.49573891148557042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7FC-F345-AF0C-31D55532C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20121951"/>
        <c:axId val="1"/>
      </c:barChart>
      <c:catAx>
        <c:axId val="16201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0121951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291352</xdr:colOff>
      <xdr:row>0</xdr:row>
      <xdr:rowOff>127746</xdr:rowOff>
    </xdr:from>
    <xdr:to>
      <xdr:col>40</xdr:col>
      <xdr:colOff>17318</xdr:colOff>
      <xdr:row>42</xdr:row>
      <xdr:rowOff>34635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69A7F07-951B-D241-B63C-8496DAC7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526675</xdr:colOff>
      <xdr:row>37</xdr:row>
      <xdr:rowOff>162939</xdr:rowOff>
    </xdr:from>
    <xdr:to>
      <xdr:col>23</xdr:col>
      <xdr:colOff>168088</xdr:colOff>
      <xdr:row>39</xdr:row>
      <xdr:rowOff>147814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D78B76B-099C-0244-8C79-3E5740ECEF07}"/>
            </a:ext>
          </a:extLst>
        </xdr:cNvPr>
        <xdr:cNvSpPr txBox="1"/>
      </xdr:nvSpPr>
      <xdr:spPr>
        <a:xfrm>
          <a:off x="12035116" y="7211439"/>
          <a:ext cx="4392707" cy="3658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effectLst/>
              <a:latin typeface="+mn-lt"/>
              <a:ea typeface="+mn-ea"/>
              <a:cs typeface="+mn-cs"/>
            </a:rPr>
            <a:t>Red Bar = 28 Pierce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Road          Orange Bar = 75% </a:t>
          </a:r>
          <a:endParaRPr lang="en-US" sz="2000">
            <a:effectLst/>
          </a:endParaRPr>
        </a:p>
        <a:p>
          <a:pPr algn="ctr"/>
          <a:endParaRPr 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228597</xdr:colOff>
      <xdr:row>2</xdr:row>
      <xdr:rowOff>152398</xdr:rowOff>
    </xdr:from>
    <xdr:to>
      <xdr:col>42</xdr:col>
      <xdr:colOff>0</xdr:colOff>
      <xdr:row>35</xdr:row>
      <xdr:rowOff>27214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33CCC2F-485E-894B-8F91-A2821DA03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0.27794</cdr:x>
      <cdr:y>0.88194</cdr:y>
    </cdr:from>
    <cdr:to>
      <cdr:x>0.72928</cdr:x>
      <cdr:y>0.95875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00244" y="5029080"/>
          <a:ext cx="5521619" cy="437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effectLst/>
              <a:latin typeface="+mn-lt"/>
              <a:ea typeface="+mn-ea"/>
              <a:cs typeface="+mn-cs"/>
            </a:rPr>
            <a:t>Red Bar = </a:t>
          </a:r>
          <a:r>
            <a:rPr lang="en-US" sz="1400">
              <a:effectLst/>
            </a:rPr>
            <a:t>28 Pierce Road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D41B51-34D4-2444-8154-4A0ACE9564B9}" name="Table13" displayName="Table13" ref="A1:E96" totalsRowShown="0">
  <autoFilter ref="A1:E96" xr:uid="{00000000-0009-0000-0100-000001000000}"/>
  <sortState xmlns:xlrd2="http://schemas.microsoft.com/office/spreadsheetml/2017/richdata2" ref="A2:E96">
    <sortCondition ref="B1:B96"/>
  </sortState>
  <tableColumns count="5">
    <tableColumn id="1" xr3:uid="{7367AACD-2BC4-384D-B0C8-806AC8662D63}" name="Address"/>
    <tableColumn id="5" xr3:uid="{62FB0CE0-DB69-214D-AA09-A74D1349B444}" name="Use" dataDxfId="8"/>
    <tableColumn id="2" xr3:uid="{C5B5B8DF-6C5C-D048-A1D4-E91D3224CE0B}" name="TLA" dataDxfId="7" dataCellStyle="Comma"/>
    <tableColumn id="3" xr3:uid="{27664BCF-7552-A045-809E-A539FF2A15A8}" name="Lot Size" dataDxfId="6" dataCellStyle="Comma"/>
    <tableColumn id="4" xr3:uid="{EE45ACCF-ADEE-884D-8961-66A3C7CE9101}" name="FAR" dataDxfId="5">
      <calculatedColumnFormula>C2/D2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68CB3E-08B8-D54E-8E7E-F81457EA6E2A}" name="Table145" displayName="Table145" ref="A1:E96" totalsRowShown="0">
  <autoFilter ref="A1:E96" xr:uid="{00000000-0009-0000-0100-000003000000}"/>
  <sortState xmlns:xlrd2="http://schemas.microsoft.com/office/spreadsheetml/2017/richdata2" ref="A2:E96">
    <sortCondition ref="B1:B96"/>
  </sortState>
  <tableColumns count="5">
    <tableColumn id="1" xr3:uid="{319D77B9-6C52-C947-A314-E57DC64FD1E5}" name="Address" dataDxfId="4"/>
    <tableColumn id="5" xr3:uid="{C025A2C6-86D8-4748-AEE9-209CD73B7D1F}" name=" Use" dataDxfId="3"/>
    <tableColumn id="2" xr3:uid="{9792B47D-C281-0348-A721-33F45333528A}" name="TLA" dataDxfId="2" dataCellStyle="Comma"/>
    <tableColumn id="3" xr3:uid="{1F820F62-FF6B-6643-BFB2-77C0E470A93D}" name="Lot Size" dataDxfId="1" dataCellStyle="Comma"/>
    <tableColumn id="4" xr3:uid="{45B43871-BF75-DD4C-B6AB-2E5D5FC81A8D}" name="FAR" dataDxfId="0">
      <calculatedColumnFormula>C2/D2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3EE6-33FC-3B4A-A883-7C97024682B6}">
  <dimension ref="A1:AQ96"/>
  <sheetViews>
    <sheetView tabSelected="1" topLeftCell="A4" zoomScale="85" zoomScaleNormal="85" workbookViewId="0">
      <selection activeCell="AC77" sqref="AC77"/>
    </sheetView>
  </sheetViews>
  <sheetFormatPr defaultColWidth="11.42578125" defaultRowHeight="15" x14ac:dyDescent="0.25"/>
  <cols>
    <col min="1" max="1" width="28.42578125" customWidth="1"/>
    <col min="2" max="2" width="11.42578125" customWidth="1"/>
    <col min="3" max="3" width="11.42578125" style="15" customWidth="1"/>
    <col min="4" max="4" width="17.42578125" style="15" customWidth="1"/>
    <col min="5" max="5" width="14.85546875" style="2" customWidth="1"/>
    <col min="6" max="41" width="8.85546875" customWidth="1"/>
    <col min="42" max="42" width="10.7109375" customWidth="1"/>
    <col min="43" max="267" width="8.85546875" customWidth="1"/>
  </cols>
  <sheetData>
    <row r="1" spans="1:43" x14ac:dyDescent="0.25">
      <c r="A1" s="1" t="s">
        <v>0</v>
      </c>
      <c r="B1" s="1" t="s">
        <v>6</v>
      </c>
      <c r="C1" s="14" t="s">
        <v>1</v>
      </c>
      <c r="D1" s="14" t="s">
        <v>5</v>
      </c>
      <c r="E1" s="4" t="s">
        <v>2</v>
      </c>
    </row>
    <row r="2" spans="1:43" x14ac:dyDescent="0.25">
      <c r="A2" t="s">
        <v>51</v>
      </c>
      <c r="B2" s="7">
        <v>101</v>
      </c>
      <c r="C2" s="15">
        <v>1335</v>
      </c>
      <c r="D2" s="15">
        <v>4505</v>
      </c>
      <c r="E2" s="3">
        <f t="shared" ref="E2:E33" si="0">C2/D2</f>
        <v>0.29633740288568255</v>
      </c>
      <c r="AO2" s="7">
        <v>1</v>
      </c>
      <c r="AP2" s="9">
        <f>AO2/94</f>
        <v>1.0638297872340425E-2</v>
      </c>
      <c r="AQ2" s="8">
        <f>ROUNDDOWN(AP2,1)</f>
        <v>0</v>
      </c>
    </row>
    <row r="3" spans="1:43" x14ac:dyDescent="0.25">
      <c r="A3" t="s">
        <v>60</v>
      </c>
      <c r="B3" s="7">
        <v>101</v>
      </c>
      <c r="C3" s="15">
        <v>1420</v>
      </c>
      <c r="D3" s="15">
        <v>4682</v>
      </c>
      <c r="E3" s="3">
        <f t="shared" si="0"/>
        <v>0.30328919265271254</v>
      </c>
      <c r="AO3" s="7">
        <v>2</v>
      </c>
      <c r="AP3" s="9">
        <f t="shared" ref="AP3:AP66" si="1">AO3/94</f>
        <v>2.1276595744680851E-2</v>
      </c>
      <c r="AQ3" s="8">
        <f>ROUNDDOWN(AP3,1)</f>
        <v>0</v>
      </c>
    </row>
    <row r="4" spans="1:43" x14ac:dyDescent="0.25">
      <c r="A4" t="s">
        <v>50</v>
      </c>
      <c r="B4" s="7">
        <v>101</v>
      </c>
      <c r="C4" s="15">
        <v>1467</v>
      </c>
      <c r="D4" s="15">
        <v>5100</v>
      </c>
      <c r="E4" s="3">
        <f t="shared" si="0"/>
        <v>0.28764705882352942</v>
      </c>
      <c r="AO4" s="7">
        <v>3</v>
      </c>
      <c r="AP4" s="9">
        <f t="shared" si="1"/>
        <v>3.1914893617021274E-2</v>
      </c>
      <c r="AQ4" s="8">
        <f t="shared" ref="AQ4:AQ46" si="2">ROUNDDOWN(AP4,1)</f>
        <v>0</v>
      </c>
    </row>
    <row r="5" spans="1:43" x14ac:dyDescent="0.25">
      <c r="A5" t="s">
        <v>52</v>
      </c>
      <c r="B5" s="7">
        <v>101</v>
      </c>
      <c r="C5" s="15">
        <v>1542</v>
      </c>
      <c r="D5" s="15">
        <v>9000</v>
      </c>
      <c r="E5" s="3">
        <f t="shared" si="0"/>
        <v>0.17133333333333334</v>
      </c>
      <c r="AO5" s="7">
        <v>4</v>
      </c>
      <c r="AP5" s="9">
        <f t="shared" si="1"/>
        <v>4.2553191489361701E-2</v>
      </c>
      <c r="AQ5" s="8">
        <f t="shared" si="2"/>
        <v>0</v>
      </c>
    </row>
    <row r="6" spans="1:43" x14ac:dyDescent="0.25">
      <c r="A6" t="s">
        <v>63</v>
      </c>
      <c r="B6" s="7">
        <v>101</v>
      </c>
      <c r="C6" s="15">
        <v>1664</v>
      </c>
      <c r="D6" s="15">
        <v>4638</v>
      </c>
      <c r="E6" s="3">
        <f t="shared" si="0"/>
        <v>0.35877533419577406</v>
      </c>
      <c r="AO6" s="7">
        <v>5</v>
      </c>
      <c r="AP6" s="9">
        <f t="shared" si="1"/>
        <v>5.3191489361702128E-2</v>
      </c>
      <c r="AQ6" s="8">
        <f t="shared" si="2"/>
        <v>0</v>
      </c>
    </row>
    <row r="7" spans="1:43" x14ac:dyDescent="0.25">
      <c r="A7" t="s">
        <v>28</v>
      </c>
      <c r="B7" s="7">
        <v>101</v>
      </c>
      <c r="C7" s="15">
        <v>1684</v>
      </c>
      <c r="D7" s="15">
        <v>11347</v>
      </c>
      <c r="E7" s="3">
        <f t="shared" si="0"/>
        <v>0.14840927117299726</v>
      </c>
      <c r="AO7" s="7">
        <v>6</v>
      </c>
      <c r="AP7" s="9">
        <f t="shared" si="1"/>
        <v>6.3829787234042548E-2</v>
      </c>
      <c r="AQ7" s="8">
        <f t="shared" si="2"/>
        <v>0</v>
      </c>
    </row>
    <row r="8" spans="1:43" x14ac:dyDescent="0.25">
      <c r="A8" t="s">
        <v>101</v>
      </c>
      <c r="B8" s="7">
        <v>101</v>
      </c>
      <c r="C8" s="15">
        <v>1692</v>
      </c>
      <c r="D8" s="15">
        <v>10995</v>
      </c>
      <c r="E8" s="3">
        <f t="shared" si="0"/>
        <v>0.15388813096862211</v>
      </c>
      <c r="AO8" s="7">
        <v>7</v>
      </c>
      <c r="AP8" s="9">
        <f t="shared" si="1"/>
        <v>7.4468085106382975E-2</v>
      </c>
      <c r="AQ8" s="8">
        <f t="shared" si="2"/>
        <v>0</v>
      </c>
    </row>
    <row r="9" spans="1:43" x14ac:dyDescent="0.25">
      <c r="A9" t="s">
        <v>71</v>
      </c>
      <c r="B9" s="7">
        <v>101</v>
      </c>
      <c r="C9" s="15">
        <v>1698</v>
      </c>
      <c r="D9" s="15">
        <v>5674</v>
      </c>
      <c r="E9" s="3">
        <f t="shared" si="0"/>
        <v>0.299259781459288</v>
      </c>
      <c r="AO9" s="7">
        <v>8</v>
      </c>
      <c r="AP9" s="9">
        <f t="shared" si="1"/>
        <v>8.5106382978723402E-2</v>
      </c>
      <c r="AQ9" s="8">
        <f t="shared" si="2"/>
        <v>0</v>
      </c>
    </row>
    <row r="10" spans="1:43" x14ac:dyDescent="0.25">
      <c r="A10" t="s">
        <v>64</v>
      </c>
      <c r="B10" s="7">
        <v>101</v>
      </c>
      <c r="C10" s="15">
        <v>1727</v>
      </c>
      <c r="D10" s="15">
        <v>8221</v>
      </c>
      <c r="E10" s="3">
        <f t="shared" si="0"/>
        <v>0.21007176742488748</v>
      </c>
      <c r="AO10" s="7">
        <v>9</v>
      </c>
      <c r="AP10" s="9">
        <f t="shared" si="1"/>
        <v>9.5744680851063829E-2</v>
      </c>
      <c r="AQ10" s="8">
        <f t="shared" si="2"/>
        <v>0</v>
      </c>
    </row>
    <row r="11" spans="1:43" x14ac:dyDescent="0.25">
      <c r="A11" t="s">
        <v>62</v>
      </c>
      <c r="B11" s="7">
        <v>101</v>
      </c>
      <c r="C11" s="15">
        <v>1733</v>
      </c>
      <c r="D11" s="15">
        <v>10002</v>
      </c>
      <c r="E11" s="3">
        <f t="shared" si="0"/>
        <v>0.17326534693061388</v>
      </c>
      <c r="AO11" s="7">
        <v>10</v>
      </c>
      <c r="AP11" s="9">
        <f t="shared" si="1"/>
        <v>0.10638297872340426</v>
      </c>
      <c r="AQ11" s="8">
        <f t="shared" si="2"/>
        <v>0.1</v>
      </c>
    </row>
    <row r="12" spans="1:43" x14ac:dyDescent="0.25">
      <c r="A12" t="s">
        <v>22</v>
      </c>
      <c r="B12" s="7">
        <v>101</v>
      </c>
      <c r="C12" s="15">
        <v>1737</v>
      </c>
      <c r="D12" s="15">
        <v>5127</v>
      </c>
      <c r="E12" s="3">
        <f t="shared" si="0"/>
        <v>0.33879461673493272</v>
      </c>
      <c r="AO12" s="7">
        <v>11</v>
      </c>
      <c r="AP12" s="9">
        <f t="shared" si="1"/>
        <v>0.11702127659574468</v>
      </c>
      <c r="AQ12" s="8">
        <f t="shared" si="2"/>
        <v>0.1</v>
      </c>
    </row>
    <row r="13" spans="1:43" x14ac:dyDescent="0.25">
      <c r="A13" t="s">
        <v>31</v>
      </c>
      <c r="B13" s="7">
        <v>101</v>
      </c>
      <c r="C13" s="15">
        <v>1762</v>
      </c>
      <c r="D13" s="15">
        <v>5841</v>
      </c>
      <c r="E13" s="3">
        <f t="shared" si="0"/>
        <v>0.30166067454203049</v>
      </c>
      <c r="AO13" s="7">
        <v>12</v>
      </c>
      <c r="AP13" s="9">
        <f t="shared" si="1"/>
        <v>0.1276595744680851</v>
      </c>
      <c r="AQ13" s="8">
        <f t="shared" si="2"/>
        <v>0.1</v>
      </c>
    </row>
    <row r="14" spans="1:43" x14ac:dyDescent="0.25">
      <c r="A14" t="s">
        <v>74</v>
      </c>
      <c r="B14" s="7">
        <v>101</v>
      </c>
      <c r="C14" s="15">
        <v>1774</v>
      </c>
      <c r="D14" s="15">
        <v>5000</v>
      </c>
      <c r="E14" s="3">
        <f t="shared" si="0"/>
        <v>0.3548</v>
      </c>
      <c r="AO14" s="7">
        <v>13</v>
      </c>
      <c r="AP14" s="9">
        <f t="shared" si="1"/>
        <v>0.13829787234042554</v>
      </c>
      <c r="AQ14" s="8">
        <f t="shared" si="2"/>
        <v>0.1</v>
      </c>
    </row>
    <row r="15" spans="1:43" x14ac:dyDescent="0.25">
      <c r="A15" s="5" t="s">
        <v>104</v>
      </c>
      <c r="B15" s="10">
        <v>101</v>
      </c>
      <c r="C15" s="16">
        <v>1788</v>
      </c>
      <c r="D15" s="16">
        <v>9836</v>
      </c>
      <c r="E15" s="6">
        <f t="shared" si="0"/>
        <v>0.18178121187474583</v>
      </c>
      <c r="AO15" s="7">
        <v>14</v>
      </c>
      <c r="AP15" s="9">
        <f t="shared" si="1"/>
        <v>0.14893617021276595</v>
      </c>
      <c r="AQ15" s="8">
        <f t="shared" si="2"/>
        <v>0.1</v>
      </c>
    </row>
    <row r="16" spans="1:43" x14ac:dyDescent="0.25">
      <c r="A16" t="s">
        <v>58</v>
      </c>
      <c r="B16" s="7">
        <v>101</v>
      </c>
      <c r="C16" s="15">
        <v>1800</v>
      </c>
      <c r="D16" s="15">
        <v>4769</v>
      </c>
      <c r="E16" s="3">
        <f t="shared" si="0"/>
        <v>0.37743761794925562</v>
      </c>
      <c r="AO16" s="7">
        <v>15</v>
      </c>
      <c r="AP16" s="9">
        <f t="shared" si="1"/>
        <v>0.15957446808510639</v>
      </c>
      <c r="AQ16" s="8">
        <f t="shared" si="2"/>
        <v>0.1</v>
      </c>
    </row>
    <row r="17" spans="1:43" x14ac:dyDescent="0.25">
      <c r="A17" t="s">
        <v>80</v>
      </c>
      <c r="B17" s="7">
        <v>101</v>
      </c>
      <c r="C17" s="15">
        <v>1824</v>
      </c>
      <c r="D17" s="15">
        <v>5780</v>
      </c>
      <c r="E17" s="3">
        <f t="shared" si="0"/>
        <v>0.31557093425605537</v>
      </c>
      <c r="AO17" s="7">
        <v>16</v>
      </c>
      <c r="AP17" s="9">
        <f t="shared" si="1"/>
        <v>0.1702127659574468</v>
      </c>
      <c r="AQ17" s="8">
        <f t="shared" si="2"/>
        <v>0.1</v>
      </c>
    </row>
    <row r="18" spans="1:43" x14ac:dyDescent="0.25">
      <c r="A18" t="s">
        <v>34</v>
      </c>
      <c r="B18" s="7">
        <v>101</v>
      </c>
      <c r="C18" s="15">
        <v>1846</v>
      </c>
      <c r="D18" s="15">
        <v>11638</v>
      </c>
      <c r="E18" s="3">
        <f t="shared" si="0"/>
        <v>0.15861831929884859</v>
      </c>
      <c r="AO18" s="7">
        <v>17</v>
      </c>
      <c r="AP18" s="9">
        <f t="shared" si="1"/>
        <v>0.18085106382978725</v>
      </c>
      <c r="AQ18" s="8">
        <f t="shared" si="2"/>
        <v>0.1</v>
      </c>
    </row>
    <row r="19" spans="1:43" x14ac:dyDescent="0.25">
      <c r="A19" t="s">
        <v>57</v>
      </c>
      <c r="B19" s="7">
        <v>101</v>
      </c>
      <c r="C19" s="15">
        <v>1848</v>
      </c>
      <c r="D19" s="15">
        <v>5338</v>
      </c>
      <c r="E19" s="3">
        <f t="shared" si="0"/>
        <v>0.34619707755713752</v>
      </c>
      <c r="AO19" s="7">
        <v>18</v>
      </c>
      <c r="AP19" s="9">
        <f t="shared" si="1"/>
        <v>0.19148936170212766</v>
      </c>
      <c r="AQ19" s="8">
        <f t="shared" si="2"/>
        <v>0.1</v>
      </c>
    </row>
    <row r="20" spans="1:43" x14ac:dyDescent="0.25">
      <c r="A20" t="s">
        <v>78</v>
      </c>
      <c r="B20" s="7">
        <v>101</v>
      </c>
      <c r="C20" s="15">
        <v>1851</v>
      </c>
      <c r="D20" s="15">
        <v>11594</v>
      </c>
      <c r="E20" s="3">
        <f t="shared" si="0"/>
        <v>0.15965154390201827</v>
      </c>
      <c r="AO20" s="7">
        <v>19</v>
      </c>
      <c r="AP20" s="9">
        <f t="shared" si="1"/>
        <v>0.20212765957446807</v>
      </c>
      <c r="AQ20" s="8">
        <f t="shared" si="2"/>
        <v>0.2</v>
      </c>
    </row>
    <row r="21" spans="1:43" x14ac:dyDescent="0.25">
      <c r="A21" t="s">
        <v>21</v>
      </c>
      <c r="B21" s="7">
        <v>101</v>
      </c>
      <c r="C21" s="15">
        <v>1882</v>
      </c>
      <c r="D21" s="15">
        <v>4956</v>
      </c>
      <c r="E21" s="3">
        <f t="shared" si="0"/>
        <v>0.37974172719935434</v>
      </c>
      <c r="AO21" s="7">
        <v>20</v>
      </c>
      <c r="AP21" s="9">
        <f t="shared" si="1"/>
        <v>0.21276595744680851</v>
      </c>
      <c r="AQ21" s="8">
        <f t="shared" si="2"/>
        <v>0.2</v>
      </c>
    </row>
    <row r="22" spans="1:43" x14ac:dyDescent="0.25">
      <c r="A22" t="s">
        <v>85</v>
      </c>
      <c r="B22" s="7">
        <v>101</v>
      </c>
      <c r="C22" s="15">
        <v>1883</v>
      </c>
      <c r="D22" s="15">
        <v>9776</v>
      </c>
      <c r="E22" s="3">
        <f t="shared" si="0"/>
        <v>0.19261456628477905</v>
      </c>
      <c r="AO22" s="7">
        <v>21</v>
      </c>
      <c r="AP22" s="9">
        <f t="shared" si="1"/>
        <v>0.22340425531914893</v>
      </c>
      <c r="AQ22" s="8">
        <f t="shared" si="2"/>
        <v>0.2</v>
      </c>
    </row>
    <row r="23" spans="1:43" x14ac:dyDescent="0.25">
      <c r="A23" t="s">
        <v>92</v>
      </c>
      <c r="B23" s="7">
        <v>101</v>
      </c>
      <c r="C23" s="15">
        <v>1888</v>
      </c>
      <c r="D23" s="15">
        <v>4456</v>
      </c>
      <c r="E23" s="3">
        <f t="shared" si="0"/>
        <v>0.42369838420107719</v>
      </c>
      <c r="AO23" s="7">
        <v>22</v>
      </c>
      <c r="AP23" s="9">
        <f t="shared" si="1"/>
        <v>0.23404255319148937</v>
      </c>
      <c r="AQ23" s="8">
        <f t="shared" si="2"/>
        <v>0.2</v>
      </c>
    </row>
    <row r="24" spans="1:43" x14ac:dyDescent="0.25">
      <c r="A24" t="s">
        <v>13</v>
      </c>
      <c r="B24" s="7">
        <v>101</v>
      </c>
      <c r="C24" s="15">
        <v>1888</v>
      </c>
      <c r="D24" s="15">
        <v>5100</v>
      </c>
      <c r="E24" s="3">
        <f t="shared" si="0"/>
        <v>0.37019607843137253</v>
      </c>
      <c r="AO24" s="7">
        <v>23</v>
      </c>
      <c r="AP24" s="9">
        <f t="shared" si="1"/>
        <v>0.24468085106382978</v>
      </c>
      <c r="AQ24" s="8">
        <f t="shared" si="2"/>
        <v>0.2</v>
      </c>
    </row>
    <row r="25" spans="1:43" x14ac:dyDescent="0.25">
      <c r="A25" t="s">
        <v>79</v>
      </c>
      <c r="B25" s="7">
        <v>101</v>
      </c>
      <c r="C25" s="15">
        <v>1931</v>
      </c>
      <c r="D25" s="15">
        <v>8714</v>
      </c>
      <c r="E25" s="3">
        <f t="shared" si="0"/>
        <v>0.22159742942391553</v>
      </c>
      <c r="AO25" s="7">
        <v>24</v>
      </c>
      <c r="AP25" s="9">
        <f t="shared" si="1"/>
        <v>0.25531914893617019</v>
      </c>
      <c r="AQ25" s="8">
        <f t="shared" si="2"/>
        <v>0.2</v>
      </c>
    </row>
    <row r="26" spans="1:43" x14ac:dyDescent="0.25">
      <c r="A26" t="s">
        <v>68</v>
      </c>
      <c r="B26" s="7">
        <v>101</v>
      </c>
      <c r="C26" s="15">
        <v>1937</v>
      </c>
      <c r="D26" s="15">
        <v>7217</v>
      </c>
      <c r="E26" s="3">
        <f t="shared" si="0"/>
        <v>0.26839406955798806</v>
      </c>
      <c r="AO26" s="7">
        <v>25</v>
      </c>
      <c r="AP26" s="9">
        <f t="shared" si="1"/>
        <v>0.26595744680851063</v>
      </c>
      <c r="AQ26" s="8">
        <f t="shared" si="2"/>
        <v>0.2</v>
      </c>
    </row>
    <row r="27" spans="1:43" x14ac:dyDescent="0.25">
      <c r="A27" t="s">
        <v>91</v>
      </c>
      <c r="B27" s="7">
        <v>101</v>
      </c>
      <c r="C27" s="15">
        <v>1956</v>
      </c>
      <c r="D27" s="15">
        <v>6192</v>
      </c>
      <c r="E27" s="3">
        <f t="shared" si="0"/>
        <v>0.31589147286821706</v>
      </c>
      <c r="AO27" s="7">
        <v>26</v>
      </c>
      <c r="AP27" s="9">
        <f t="shared" si="1"/>
        <v>0.27659574468085107</v>
      </c>
      <c r="AQ27" s="8">
        <f t="shared" si="2"/>
        <v>0.2</v>
      </c>
    </row>
    <row r="28" spans="1:43" x14ac:dyDescent="0.25">
      <c r="A28" t="s">
        <v>23</v>
      </c>
      <c r="B28" s="7">
        <v>101</v>
      </c>
      <c r="C28" s="15">
        <v>1988</v>
      </c>
      <c r="D28" s="15">
        <v>5506</v>
      </c>
      <c r="E28" s="3">
        <f t="shared" si="0"/>
        <v>0.36106066109698509</v>
      </c>
      <c r="AO28" s="7">
        <v>27</v>
      </c>
      <c r="AP28" s="9">
        <f t="shared" si="1"/>
        <v>0.28723404255319152</v>
      </c>
      <c r="AQ28" s="8">
        <f t="shared" si="2"/>
        <v>0.2</v>
      </c>
    </row>
    <row r="29" spans="1:43" x14ac:dyDescent="0.25">
      <c r="A29" t="s">
        <v>33</v>
      </c>
      <c r="B29" s="7">
        <v>101</v>
      </c>
      <c r="C29" s="15">
        <v>1998</v>
      </c>
      <c r="D29" s="15">
        <v>10683</v>
      </c>
      <c r="E29" s="3">
        <f t="shared" si="0"/>
        <v>0.18702611625947768</v>
      </c>
      <c r="AO29" s="7">
        <v>28</v>
      </c>
      <c r="AP29" s="9">
        <f t="shared" si="1"/>
        <v>0.2978723404255319</v>
      </c>
      <c r="AQ29" s="8">
        <f t="shared" si="2"/>
        <v>0.2</v>
      </c>
    </row>
    <row r="30" spans="1:43" x14ac:dyDescent="0.25">
      <c r="A30" t="s">
        <v>75</v>
      </c>
      <c r="B30" s="7">
        <v>101</v>
      </c>
      <c r="C30" s="15">
        <v>2008</v>
      </c>
      <c r="D30" s="15">
        <v>9000</v>
      </c>
      <c r="E30" s="3">
        <f t="shared" si="0"/>
        <v>0.22311111111111112</v>
      </c>
      <c r="AO30" s="7">
        <v>29</v>
      </c>
      <c r="AP30" s="9">
        <f t="shared" si="1"/>
        <v>0.30851063829787234</v>
      </c>
      <c r="AQ30" s="8">
        <f t="shared" si="2"/>
        <v>0.3</v>
      </c>
    </row>
    <row r="31" spans="1:43" x14ac:dyDescent="0.25">
      <c r="A31" t="s">
        <v>94</v>
      </c>
      <c r="B31" s="7">
        <v>101</v>
      </c>
      <c r="C31" s="15">
        <v>2051</v>
      </c>
      <c r="D31" s="15">
        <v>8544</v>
      </c>
      <c r="E31" s="3">
        <f t="shared" si="0"/>
        <v>0.24005149812734083</v>
      </c>
      <c r="AO31" s="7">
        <v>30</v>
      </c>
      <c r="AP31" s="9">
        <f t="shared" si="1"/>
        <v>0.31914893617021278</v>
      </c>
      <c r="AQ31" s="8">
        <f t="shared" si="2"/>
        <v>0.3</v>
      </c>
    </row>
    <row r="32" spans="1:43" x14ac:dyDescent="0.25">
      <c r="A32" t="s">
        <v>97</v>
      </c>
      <c r="B32" s="7">
        <v>101</v>
      </c>
      <c r="C32" s="15">
        <v>2064</v>
      </c>
      <c r="D32" s="15">
        <v>9746</v>
      </c>
      <c r="E32" s="3">
        <f t="shared" si="0"/>
        <v>0.21177919146316437</v>
      </c>
      <c r="AO32" s="7">
        <v>31</v>
      </c>
      <c r="AP32" s="9">
        <f t="shared" si="1"/>
        <v>0.32978723404255317</v>
      </c>
      <c r="AQ32" s="8">
        <f t="shared" si="2"/>
        <v>0.3</v>
      </c>
    </row>
    <row r="33" spans="1:43" x14ac:dyDescent="0.25">
      <c r="A33" t="s">
        <v>20</v>
      </c>
      <c r="B33" s="7">
        <v>101</v>
      </c>
      <c r="C33" s="15">
        <v>2066</v>
      </c>
      <c r="D33" s="15">
        <v>8075</v>
      </c>
      <c r="E33" s="3">
        <f t="shared" si="0"/>
        <v>0.25585139318885447</v>
      </c>
      <c r="AO33" s="7">
        <v>32</v>
      </c>
      <c r="AP33" s="9">
        <f t="shared" si="1"/>
        <v>0.34042553191489361</v>
      </c>
      <c r="AQ33" s="8">
        <f t="shared" si="2"/>
        <v>0.3</v>
      </c>
    </row>
    <row r="34" spans="1:43" x14ac:dyDescent="0.25">
      <c r="A34" t="s">
        <v>43</v>
      </c>
      <c r="B34" s="7">
        <v>101</v>
      </c>
      <c r="C34" s="15">
        <v>2066</v>
      </c>
      <c r="D34" s="15">
        <v>9000</v>
      </c>
      <c r="E34" s="3">
        <f t="shared" ref="E34:E65" si="3">C34/D34</f>
        <v>0.22955555555555557</v>
      </c>
      <c r="AO34" s="7">
        <v>33</v>
      </c>
      <c r="AP34" s="9">
        <f t="shared" si="1"/>
        <v>0.35106382978723405</v>
      </c>
      <c r="AQ34" s="8">
        <f t="shared" si="2"/>
        <v>0.3</v>
      </c>
    </row>
    <row r="35" spans="1:43" x14ac:dyDescent="0.25">
      <c r="A35" t="s">
        <v>30</v>
      </c>
      <c r="B35" s="7">
        <v>101</v>
      </c>
      <c r="C35" s="15">
        <v>2072</v>
      </c>
      <c r="D35" s="15">
        <v>8075</v>
      </c>
      <c r="E35" s="3">
        <f t="shared" si="3"/>
        <v>0.25659442724458204</v>
      </c>
      <c r="AO35" s="7">
        <v>34</v>
      </c>
      <c r="AP35" s="9">
        <f t="shared" si="1"/>
        <v>0.36170212765957449</v>
      </c>
      <c r="AQ35" s="8">
        <f t="shared" si="2"/>
        <v>0.3</v>
      </c>
    </row>
    <row r="36" spans="1:43" x14ac:dyDescent="0.25">
      <c r="A36" t="s">
        <v>56</v>
      </c>
      <c r="B36" s="7">
        <v>101</v>
      </c>
      <c r="C36" s="15">
        <v>2082</v>
      </c>
      <c r="D36" s="15">
        <v>4283</v>
      </c>
      <c r="E36" s="3">
        <f t="shared" si="3"/>
        <v>0.48610786831660052</v>
      </c>
      <c r="AO36" s="7">
        <v>35</v>
      </c>
      <c r="AP36" s="9">
        <f t="shared" si="1"/>
        <v>0.37234042553191488</v>
      </c>
      <c r="AQ36" s="8">
        <f t="shared" si="2"/>
        <v>0.3</v>
      </c>
    </row>
    <row r="37" spans="1:43" x14ac:dyDescent="0.25">
      <c r="A37" t="s">
        <v>18</v>
      </c>
      <c r="B37" s="7">
        <v>101</v>
      </c>
      <c r="C37" s="15">
        <v>2104</v>
      </c>
      <c r="D37" s="15">
        <v>8500</v>
      </c>
      <c r="E37" s="3">
        <f t="shared" si="3"/>
        <v>0.24752941176470589</v>
      </c>
      <c r="AO37" s="7">
        <v>36</v>
      </c>
      <c r="AP37" s="9">
        <f t="shared" si="1"/>
        <v>0.38297872340425532</v>
      </c>
      <c r="AQ37" s="8">
        <f t="shared" si="2"/>
        <v>0.3</v>
      </c>
    </row>
    <row r="38" spans="1:43" x14ac:dyDescent="0.25">
      <c r="A38" t="s">
        <v>73</v>
      </c>
      <c r="B38" s="7">
        <v>101</v>
      </c>
      <c r="C38" s="15">
        <v>2118</v>
      </c>
      <c r="D38" s="15">
        <v>14000</v>
      </c>
      <c r="E38" s="3">
        <f t="shared" si="3"/>
        <v>0.15128571428571427</v>
      </c>
      <c r="AO38" s="7">
        <v>37</v>
      </c>
      <c r="AP38" s="9">
        <f t="shared" si="1"/>
        <v>0.39361702127659576</v>
      </c>
      <c r="AQ38" s="8">
        <f t="shared" si="2"/>
        <v>0.3</v>
      </c>
    </row>
    <row r="39" spans="1:43" x14ac:dyDescent="0.25">
      <c r="A39" t="s">
        <v>40</v>
      </c>
      <c r="B39" s="7">
        <v>101</v>
      </c>
      <c r="C39" s="15">
        <v>2119</v>
      </c>
      <c r="D39" s="15">
        <v>9000</v>
      </c>
      <c r="E39" s="3">
        <f t="shared" si="3"/>
        <v>0.23544444444444446</v>
      </c>
      <c r="R39" t="s">
        <v>7</v>
      </c>
      <c r="AO39" s="7">
        <v>38</v>
      </c>
      <c r="AP39" s="9">
        <f t="shared" si="1"/>
        <v>0.40425531914893614</v>
      </c>
      <c r="AQ39" s="8">
        <f t="shared" si="2"/>
        <v>0.4</v>
      </c>
    </row>
    <row r="40" spans="1:43" x14ac:dyDescent="0.25">
      <c r="A40" t="s">
        <v>45</v>
      </c>
      <c r="B40" s="7">
        <v>101</v>
      </c>
      <c r="C40" s="15">
        <v>2122</v>
      </c>
      <c r="D40" s="15">
        <v>9000</v>
      </c>
      <c r="E40" s="3">
        <f t="shared" si="3"/>
        <v>0.23577777777777778</v>
      </c>
      <c r="AO40" s="7">
        <v>39</v>
      </c>
      <c r="AP40" s="9">
        <f t="shared" si="1"/>
        <v>0.41489361702127658</v>
      </c>
      <c r="AQ40" s="8">
        <f t="shared" si="2"/>
        <v>0.4</v>
      </c>
    </row>
    <row r="41" spans="1:43" x14ac:dyDescent="0.25">
      <c r="A41" t="s">
        <v>14</v>
      </c>
      <c r="B41" s="7">
        <v>101</v>
      </c>
      <c r="C41" s="15">
        <v>2191</v>
      </c>
      <c r="D41" s="15">
        <v>9256</v>
      </c>
      <c r="E41" s="3">
        <f t="shared" si="3"/>
        <v>0.23671132238547968</v>
      </c>
      <c r="AO41" s="7">
        <v>40</v>
      </c>
      <c r="AP41" s="9">
        <f t="shared" si="1"/>
        <v>0.42553191489361702</v>
      </c>
      <c r="AQ41" s="8">
        <f t="shared" si="2"/>
        <v>0.4</v>
      </c>
    </row>
    <row r="42" spans="1:43" x14ac:dyDescent="0.25">
      <c r="A42" t="s">
        <v>72</v>
      </c>
      <c r="B42" s="7">
        <v>101</v>
      </c>
      <c r="C42" s="15">
        <v>2197</v>
      </c>
      <c r="D42" s="15">
        <v>5349</v>
      </c>
      <c r="E42" s="3">
        <f t="shared" si="3"/>
        <v>0.410730977752851</v>
      </c>
      <c r="AO42" s="7">
        <v>41</v>
      </c>
      <c r="AP42" s="9">
        <f t="shared" si="1"/>
        <v>0.43617021276595747</v>
      </c>
      <c r="AQ42" s="8">
        <f t="shared" si="2"/>
        <v>0.4</v>
      </c>
    </row>
    <row r="43" spans="1:43" x14ac:dyDescent="0.25">
      <c r="A43" t="s">
        <v>53</v>
      </c>
      <c r="B43" s="7">
        <v>101</v>
      </c>
      <c r="C43" s="15">
        <v>2200</v>
      </c>
      <c r="D43" s="15">
        <v>9000</v>
      </c>
      <c r="E43" s="3">
        <f t="shared" si="3"/>
        <v>0.24444444444444444</v>
      </c>
      <c r="AO43" s="7">
        <v>42</v>
      </c>
      <c r="AP43" s="9">
        <f t="shared" si="1"/>
        <v>0.44680851063829785</v>
      </c>
      <c r="AQ43" s="8">
        <f t="shared" si="2"/>
        <v>0.4</v>
      </c>
    </row>
    <row r="44" spans="1:43" x14ac:dyDescent="0.25">
      <c r="A44" t="s">
        <v>89</v>
      </c>
      <c r="B44" s="7">
        <v>101</v>
      </c>
      <c r="C44" s="15">
        <v>2201</v>
      </c>
      <c r="D44" s="15">
        <v>10343</v>
      </c>
      <c r="E44" s="3">
        <f t="shared" si="3"/>
        <v>0.21280092816397564</v>
      </c>
      <c r="AO44" s="7">
        <v>43</v>
      </c>
      <c r="AP44" s="9">
        <f t="shared" si="1"/>
        <v>0.45744680851063829</v>
      </c>
      <c r="AQ44" s="8">
        <f t="shared" si="2"/>
        <v>0.4</v>
      </c>
    </row>
    <row r="45" spans="1:43" x14ac:dyDescent="0.25">
      <c r="A45" t="s">
        <v>47</v>
      </c>
      <c r="B45" s="7">
        <v>101</v>
      </c>
      <c r="C45" s="15">
        <v>2211</v>
      </c>
      <c r="D45" s="15">
        <v>9000</v>
      </c>
      <c r="E45" s="3">
        <f t="shared" si="3"/>
        <v>0.24566666666666667</v>
      </c>
      <c r="AO45" s="7">
        <v>44</v>
      </c>
      <c r="AP45" s="9">
        <f t="shared" si="1"/>
        <v>0.46808510638297873</v>
      </c>
      <c r="AQ45" s="8">
        <f t="shared" si="2"/>
        <v>0.4</v>
      </c>
    </row>
    <row r="46" spans="1:43" x14ac:dyDescent="0.25">
      <c r="A46" t="s">
        <v>65</v>
      </c>
      <c r="B46" s="7">
        <v>101</v>
      </c>
      <c r="C46" s="15">
        <v>2250</v>
      </c>
      <c r="D46" s="15">
        <v>8335</v>
      </c>
      <c r="E46" s="3">
        <f t="shared" si="3"/>
        <v>0.26994601079784042</v>
      </c>
      <c r="AO46" s="7">
        <v>45</v>
      </c>
      <c r="AP46" s="9">
        <f t="shared" si="1"/>
        <v>0.47872340425531917</v>
      </c>
      <c r="AQ46" s="8">
        <f t="shared" si="2"/>
        <v>0.4</v>
      </c>
    </row>
    <row r="47" spans="1:43" x14ac:dyDescent="0.25">
      <c r="A47" t="s">
        <v>95</v>
      </c>
      <c r="B47" s="7">
        <v>101</v>
      </c>
      <c r="C47" s="15">
        <v>2272</v>
      </c>
      <c r="D47" s="15">
        <v>8522</v>
      </c>
      <c r="E47" s="3">
        <f t="shared" si="3"/>
        <v>0.26660408354846282</v>
      </c>
      <c r="AO47" s="7">
        <v>46</v>
      </c>
      <c r="AP47" s="9">
        <f t="shared" si="1"/>
        <v>0.48936170212765956</v>
      </c>
      <c r="AQ47" s="8">
        <f t="shared" ref="AQ47:AQ57" si="4">ROUNDDOWN(AP47,1)</f>
        <v>0.4</v>
      </c>
    </row>
    <row r="48" spans="1:43" x14ac:dyDescent="0.25">
      <c r="A48" t="s">
        <v>69</v>
      </c>
      <c r="B48" s="7">
        <v>101</v>
      </c>
      <c r="C48" s="15">
        <v>2276</v>
      </c>
      <c r="D48" s="15">
        <v>10000</v>
      </c>
      <c r="E48" s="3">
        <f t="shared" si="3"/>
        <v>0.2276</v>
      </c>
      <c r="W48" t="s">
        <v>9</v>
      </c>
      <c r="AO48" s="7">
        <v>47</v>
      </c>
      <c r="AP48" s="9">
        <f t="shared" si="1"/>
        <v>0.5</v>
      </c>
      <c r="AQ48" s="8">
        <f t="shared" si="4"/>
        <v>0.5</v>
      </c>
    </row>
    <row r="49" spans="1:43" x14ac:dyDescent="0.25">
      <c r="A49" t="s">
        <v>67</v>
      </c>
      <c r="B49" s="7">
        <v>101</v>
      </c>
      <c r="C49" s="15">
        <v>2282</v>
      </c>
      <c r="D49" s="15">
        <v>8663</v>
      </c>
      <c r="E49" s="3">
        <f t="shared" si="3"/>
        <v>0.26341913886644347</v>
      </c>
      <c r="AO49" s="7">
        <v>48</v>
      </c>
      <c r="AP49" s="9">
        <f t="shared" si="1"/>
        <v>0.51063829787234039</v>
      </c>
      <c r="AQ49" s="8">
        <f t="shared" si="4"/>
        <v>0.5</v>
      </c>
    </row>
    <row r="50" spans="1:43" x14ac:dyDescent="0.25">
      <c r="A50" t="s">
        <v>37</v>
      </c>
      <c r="B50" s="7">
        <v>101</v>
      </c>
      <c r="C50" s="15">
        <v>2322</v>
      </c>
      <c r="D50" s="15">
        <v>9633</v>
      </c>
      <c r="E50" s="3">
        <f t="shared" si="3"/>
        <v>0.24104640298972282</v>
      </c>
      <c r="AO50" s="7">
        <v>49</v>
      </c>
      <c r="AP50" s="9">
        <f t="shared" si="1"/>
        <v>0.52127659574468088</v>
      </c>
      <c r="AQ50" s="8">
        <f t="shared" si="4"/>
        <v>0.5</v>
      </c>
    </row>
    <row r="51" spans="1:43" x14ac:dyDescent="0.25">
      <c r="A51" t="s">
        <v>77</v>
      </c>
      <c r="B51" s="7">
        <v>101</v>
      </c>
      <c r="C51" s="15">
        <v>2342</v>
      </c>
      <c r="D51" s="15">
        <v>15155</v>
      </c>
      <c r="E51" s="3">
        <f t="shared" si="3"/>
        <v>0.15453645661497856</v>
      </c>
      <c r="AO51" s="7">
        <v>50</v>
      </c>
      <c r="AP51" s="9">
        <f t="shared" si="1"/>
        <v>0.53191489361702127</v>
      </c>
      <c r="AQ51" s="8">
        <f t="shared" si="4"/>
        <v>0.5</v>
      </c>
    </row>
    <row r="52" spans="1:43" x14ac:dyDescent="0.25">
      <c r="A52" t="s">
        <v>93</v>
      </c>
      <c r="B52" s="7">
        <v>101</v>
      </c>
      <c r="C52" s="15">
        <v>2382</v>
      </c>
      <c r="D52" s="15">
        <v>9183</v>
      </c>
      <c r="E52" s="3">
        <f t="shared" si="3"/>
        <v>0.25939235543939887</v>
      </c>
      <c r="AO52" s="7">
        <v>51</v>
      </c>
      <c r="AP52" s="9">
        <f t="shared" si="1"/>
        <v>0.54255319148936165</v>
      </c>
      <c r="AQ52" s="8">
        <f t="shared" si="4"/>
        <v>0.5</v>
      </c>
    </row>
    <row r="53" spans="1:43" x14ac:dyDescent="0.25">
      <c r="A53" t="s">
        <v>16</v>
      </c>
      <c r="B53" s="7">
        <v>101</v>
      </c>
      <c r="C53" s="15">
        <v>2383</v>
      </c>
      <c r="D53" s="15">
        <v>10459</v>
      </c>
      <c r="E53" s="3">
        <f t="shared" si="3"/>
        <v>0.22784204990916915</v>
      </c>
      <c r="AO53" s="7">
        <v>52</v>
      </c>
      <c r="AP53" s="9">
        <f t="shared" si="1"/>
        <v>0.55319148936170215</v>
      </c>
      <c r="AQ53" s="8">
        <f t="shared" si="4"/>
        <v>0.5</v>
      </c>
    </row>
    <row r="54" spans="1:43" x14ac:dyDescent="0.25">
      <c r="A54" t="s">
        <v>83</v>
      </c>
      <c r="B54" s="7">
        <v>101</v>
      </c>
      <c r="C54" s="15">
        <v>2383</v>
      </c>
      <c r="D54" s="15">
        <v>10459</v>
      </c>
      <c r="E54" s="3">
        <f t="shared" si="3"/>
        <v>0.22784204990916915</v>
      </c>
      <c r="AO54" s="7">
        <v>53</v>
      </c>
      <c r="AP54" s="9">
        <f t="shared" si="1"/>
        <v>0.56382978723404253</v>
      </c>
      <c r="AQ54" s="8">
        <f t="shared" si="4"/>
        <v>0.5</v>
      </c>
    </row>
    <row r="55" spans="1:43" x14ac:dyDescent="0.25">
      <c r="A55" t="s">
        <v>84</v>
      </c>
      <c r="B55" s="7">
        <v>101</v>
      </c>
      <c r="C55" s="15">
        <v>2384</v>
      </c>
      <c r="D55" s="15">
        <v>10256</v>
      </c>
      <c r="E55" s="3">
        <f t="shared" si="3"/>
        <v>0.23244929797191888</v>
      </c>
      <c r="AO55" s="7">
        <v>54</v>
      </c>
      <c r="AP55" s="9">
        <f t="shared" si="1"/>
        <v>0.57446808510638303</v>
      </c>
      <c r="AQ55" s="8">
        <f t="shared" si="4"/>
        <v>0.5</v>
      </c>
    </row>
    <row r="56" spans="1:43" x14ac:dyDescent="0.25">
      <c r="A56" t="s">
        <v>70</v>
      </c>
      <c r="B56" s="7">
        <v>101</v>
      </c>
      <c r="C56" s="15">
        <v>2390</v>
      </c>
      <c r="D56" s="15">
        <v>9444</v>
      </c>
      <c r="E56" s="3">
        <f t="shared" si="3"/>
        <v>0.25307073274036423</v>
      </c>
      <c r="AO56" s="7">
        <v>55</v>
      </c>
      <c r="AP56" s="9">
        <f t="shared" si="1"/>
        <v>0.58510638297872342</v>
      </c>
      <c r="AQ56" s="8">
        <f t="shared" si="4"/>
        <v>0.5</v>
      </c>
    </row>
    <row r="57" spans="1:43" x14ac:dyDescent="0.25">
      <c r="A57" t="s">
        <v>96</v>
      </c>
      <c r="B57" s="7">
        <v>101</v>
      </c>
      <c r="C57" s="15">
        <v>2390</v>
      </c>
      <c r="D57" s="15">
        <v>8810</v>
      </c>
      <c r="E57" s="3">
        <f t="shared" si="3"/>
        <v>0.27128263337116915</v>
      </c>
      <c r="AO57" s="7">
        <v>56</v>
      </c>
      <c r="AP57" s="9">
        <f t="shared" si="1"/>
        <v>0.5957446808510638</v>
      </c>
      <c r="AQ57" s="8">
        <f t="shared" si="4"/>
        <v>0.5</v>
      </c>
    </row>
    <row r="58" spans="1:43" x14ac:dyDescent="0.25">
      <c r="A58" t="s">
        <v>32</v>
      </c>
      <c r="B58" s="7">
        <v>101</v>
      </c>
      <c r="C58" s="15">
        <v>2390</v>
      </c>
      <c r="D58" s="15">
        <v>11583</v>
      </c>
      <c r="E58" s="3">
        <f t="shared" si="3"/>
        <v>0.20633687300353967</v>
      </c>
      <c r="AO58" s="7">
        <v>57</v>
      </c>
      <c r="AP58" s="9">
        <f t="shared" si="1"/>
        <v>0.6063829787234043</v>
      </c>
      <c r="AQ58" s="8">
        <f t="shared" ref="AQ58:AQ95" si="5">ROUNDDOWN(AP58,1)</f>
        <v>0.6</v>
      </c>
    </row>
    <row r="59" spans="1:43" x14ac:dyDescent="0.25">
      <c r="A59" t="s">
        <v>15</v>
      </c>
      <c r="B59" s="7">
        <v>101</v>
      </c>
      <c r="C59" s="15">
        <v>2402</v>
      </c>
      <c r="D59" s="15">
        <v>8956</v>
      </c>
      <c r="E59" s="3">
        <f t="shared" si="3"/>
        <v>0.26820008932559181</v>
      </c>
      <c r="AO59" s="7">
        <v>58</v>
      </c>
      <c r="AP59" s="9">
        <f t="shared" si="1"/>
        <v>0.61702127659574468</v>
      </c>
      <c r="AQ59" s="8">
        <f t="shared" si="5"/>
        <v>0.6</v>
      </c>
    </row>
    <row r="60" spans="1:43" x14ac:dyDescent="0.25">
      <c r="A60" t="s">
        <v>36</v>
      </c>
      <c r="B60" s="7">
        <v>101</v>
      </c>
      <c r="C60" s="15">
        <v>2422</v>
      </c>
      <c r="D60" s="15">
        <v>9235</v>
      </c>
      <c r="E60" s="3">
        <f t="shared" si="3"/>
        <v>0.26226312939902546</v>
      </c>
      <c r="AO60" s="7">
        <v>59</v>
      </c>
      <c r="AP60" s="9">
        <f t="shared" si="1"/>
        <v>0.62765957446808507</v>
      </c>
      <c r="AQ60" s="8">
        <f t="shared" si="5"/>
        <v>0.6</v>
      </c>
    </row>
    <row r="61" spans="1:43" x14ac:dyDescent="0.25">
      <c r="A61" t="s">
        <v>59</v>
      </c>
      <c r="B61" s="7">
        <v>101</v>
      </c>
      <c r="C61" s="15">
        <v>2430</v>
      </c>
      <c r="D61" s="15">
        <v>6145</v>
      </c>
      <c r="E61" s="3">
        <f t="shared" si="3"/>
        <v>0.39544344995931652</v>
      </c>
      <c r="AO61" s="7">
        <v>60</v>
      </c>
      <c r="AP61" s="9">
        <f t="shared" si="1"/>
        <v>0.63829787234042556</v>
      </c>
      <c r="AQ61" s="8">
        <f t="shared" si="5"/>
        <v>0.6</v>
      </c>
    </row>
    <row r="62" spans="1:43" x14ac:dyDescent="0.25">
      <c r="A62" t="s">
        <v>27</v>
      </c>
      <c r="B62" s="7">
        <v>101</v>
      </c>
      <c r="C62" s="15">
        <v>2441</v>
      </c>
      <c r="D62" s="15">
        <v>9409</v>
      </c>
      <c r="E62" s="3">
        <f t="shared" si="3"/>
        <v>0.25943245828462108</v>
      </c>
      <c r="AO62" s="7">
        <v>61</v>
      </c>
      <c r="AP62" s="9">
        <f t="shared" si="1"/>
        <v>0.64893617021276595</v>
      </c>
      <c r="AQ62" s="8">
        <f t="shared" si="5"/>
        <v>0.6</v>
      </c>
    </row>
    <row r="63" spans="1:43" x14ac:dyDescent="0.25">
      <c r="A63" t="s">
        <v>44</v>
      </c>
      <c r="B63" s="7">
        <v>101</v>
      </c>
      <c r="C63" s="15">
        <v>2483</v>
      </c>
      <c r="D63" s="15">
        <v>8297</v>
      </c>
      <c r="E63" s="3">
        <f t="shared" si="3"/>
        <v>0.29926479450403759</v>
      </c>
      <c r="AO63" s="7">
        <v>62</v>
      </c>
      <c r="AP63" s="9">
        <f t="shared" si="1"/>
        <v>0.65957446808510634</v>
      </c>
      <c r="AQ63" s="8">
        <f t="shared" si="5"/>
        <v>0.6</v>
      </c>
    </row>
    <row r="64" spans="1:43" x14ac:dyDescent="0.25">
      <c r="A64" t="s">
        <v>48</v>
      </c>
      <c r="B64" s="7">
        <v>101</v>
      </c>
      <c r="C64" s="15">
        <v>2493</v>
      </c>
      <c r="D64" s="15">
        <v>6057</v>
      </c>
      <c r="E64" s="3">
        <f t="shared" si="3"/>
        <v>0.41158989598811291</v>
      </c>
      <c r="AO64" s="7">
        <v>63</v>
      </c>
      <c r="AP64" s="9">
        <f t="shared" si="1"/>
        <v>0.67021276595744683</v>
      </c>
      <c r="AQ64" s="8">
        <f t="shared" si="5"/>
        <v>0.6</v>
      </c>
    </row>
    <row r="65" spans="1:43" x14ac:dyDescent="0.25">
      <c r="A65" t="s">
        <v>12</v>
      </c>
      <c r="B65" s="7">
        <v>101</v>
      </c>
      <c r="C65" s="15">
        <v>2509</v>
      </c>
      <c r="D65" s="15">
        <v>9831</v>
      </c>
      <c r="E65" s="3">
        <f t="shared" si="3"/>
        <v>0.25521310141389481</v>
      </c>
      <c r="AO65" s="7">
        <v>64</v>
      </c>
      <c r="AP65" s="9">
        <f t="shared" si="1"/>
        <v>0.68085106382978722</v>
      </c>
      <c r="AQ65" s="8">
        <f t="shared" si="5"/>
        <v>0.6</v>
      </c>
    </row>
    <row r="66" spans="1:43" x14ac:dyDescent="0.25">
      <c r="A66" t="s">
        <v>81</v>
      </c>
      <c r="B66" s="7">
        <v>101</v>
      </c>
      <c r="C66" s="15">
        <v>2542</v>
      </c>
      <c r="D66" s="15">
        <v>10925</v>
      </c>
      <c r="E66" s="3">
        <f t="shared" ref="E66:E96" si="6">C66/D66</f>
        <v>0.23267734553775743</v>
      </c>
      <c r="AO66" s="7">
        <v>65</v>
      </c>
      <c r="AP66" s="9">
        <f t="shared" si="1"/>
        <v>0.69148936170212771</v>
      </c>
      <c r="AQ66" s="8">
        <f t="shared" si="5"/>
        <v>0.6</v>
      </c>
    </row>
    <row r="67" spans="1:43" x14ac:dyDescent="0.25">
      <c r="A67" t="s">
        <v>41</v>
      </c>
      <c r="B67" s="7">
        <v>101</v>
      </c>
      <c r="C67" s="15">
        <v>2555</v>
      </c>
      <c r="D67" s="15">
        <v>9352</v>
      </c>
      <c r="E67" s="3">
        <f t="shared" si="6"/>
        <v>0.27320359281437123</v>
      </c>
      <c r="AO67" s="7">
        <v>66</v>
      </c>
      <c r="AP67" s="9">
        <f t="shared" ref="AP67:AP95" si="7">AO67/94</f>
        <v>0.7021276595744681</v>
      </c>
      <c r="AQ67" s="8">
        <f t="shared" si="5"/>
        <v>0.7</v>
      </c>
    </row>
    <row r="68" spans="1:43" x14ac:dyDescent="0.25">
      <c r="A68" t="s">
        <v>46</v>
      </c>
      <c r="B68" s="7">
        <v>101</v>
      </c>
      <c r="C68" s="15">
        <v>2555</v>
      </c>
      <c r="D68" s="15">
        <v>9005</v>
      </c>
      <c r="E68" s="3">
        <f t="shared" si="6"/>
        <v>0.28373126041088287</v>
      </c>
      <c r="AO68" s="7">
        <v>67</v>
      </c>
      <c r="AP68" s="9">
        <f t="shared" si="7"/>
        <v>0.71276595744680848</v>
      </c>
      <c r="AQ68" s="8">
        <f t="shared" si="5"/>
        <v>0.7</v>
      </c>
    </row>
    <row r="69" spans="1:43" x14ac:dyDescent="0.25">
      <c r="A69" t="s">
        <v>11</v>
      </c>
      <c r="B69" s="7">
        <v>101</v>
      </c>
      <c r="C69" s="15">
        <v>2558</v>
      </c>
      <c r="D69" s="15">
        <v>10937</v>
      </c>
      <c r="E69" s="3">
        <f t="shared" si="6"/>
        <v>0.23388497759897595</v>
      </c>
      <c r="AO69" s="7">
        <v>68</v>
      </c>
      <c r="AP69" s="9">
        <f t="shared" si="7"/>
        <v>0.72340425531914898</v>
      </c>
      <c r="AQ69" s="8">
        <f t="shared" si="5"/>
        <v>0.7</v>
      </c>
    </row>
    <row r="70" spans="1:43" x14ac:dyDescent="0.25">
      <c r="A70" t="s">
        <v>55</v>
      </c>
      <c r="B70" s="7">
        <v>101</v>
      </c>
      <c r="C70" s="15">
        <v>2578</v>
      </c>
      <c r="D70" s="15">
        <v>10803</v>
      </c>
      <c r="E70" s="3">
        <f t="shared" si="6"/>
        <v>0.23863741553272239</v>
      </c>
      <c r="AO70" s="7">
        <v>69</v>
      </c>
      <c r="AP70" s="9">
        <f t="shared" si="7"/>
        <v>0.73404255319148937</v>
      </c>
      <c r="AQ70" s="8">
        <f t="shared" si="5"/>
        <v>0.7</v>
      </c>
    </row>
    <row r="71" spans="1:43" x14ac:dyDescent="0.25">
      <c r="A71" t="s">
        <v>38</v>
      </c>
      <c r="B71" s="7">
        <v>101</v>
      </c>
      <c r="C71" s="15">
        <v>2582</v>
      </c>
      <c r="D71" s="15">
        <v>13410</v>
      </c>
      <c r="E71" s="3">
        <f t="shared" si="6"/>
        <v>0.19254287844891871</v>
      </c>
      <c r="AO71" s="7">
        <v>70</v>
      </c>
      <c r="AP71" s="9">
        <f t="shared" si="7"/>
        <v>0.74468085106382975</v>
      </c>
      <c r="AQ71" s="8">
        <f t="shared" si="5"/>
        <v>0.7</v>
      </c>
    </row>
    <row r="72" spans="1:43" x14ac:dyDescent="0.25">
      <c r="A72" t="s">
        <v>98</v>
      </c>
      <c r="B72" s="7">
        <v>101</v>
      </c>
      <c r="C72" s="15">
        <v>2604</v>
      </c>
      <c r="D72" s="15">
        <v>9406</v>
      </c>
      <c r="E72" s="3">
        <f t="shared" si="6"/>
        <v>0.2768445672974697</v>
      </c>
      <c r="AO72" s="17">
        <v>71</v>
      </c>
      <c r="AP72" s="18">
        <f t="shared" si="7"/>
        <v>0.75531914893617025</v>
      </c>
      <c r="AQ72" s="19">
        <f t="shared" si="5"/>
        <v>0.7</v>
      </c>
    </row>
    <row r="73" spans="1:43" x14ac:dyDescent="0.25">
      <c r="A73" t="s">
        <v>100</v>
      </c>
      <c r="B73" s="7">
        <v>101</v>
      </c>
      <c r="C73" s="15">
        <v>2633</v>
      </c>
      <c r="D73" s="15">
        <v>8540</v>
      </c>
      <c r="E73" s="3">
        <f t="shared" si="6"/>
        <v>0.30831381733021079</v>
      </c>
      <c r="AO73" s="7">
        <v>72</v>
      </c>
      <c r="AP73" s="9">
        <f t="shared" si="7"/>
        <v>0.76595744680851063</v>
      </c>
      <c r="AQ73" s="8">
        <f t="shared" si="5"/>
        <v>0.7</v>
      </c>
    </row>
    <row r="74" spans="1:43" x14ac:dyDescent="0.25">
      <c r="A74" t="s">
        <v>99</v>
      </c>
      <c r="B74" s="7">
        <v>101</v>
      </c>
      <c r="C74" s="15">
        <v>2656</v>
      </c>
      <c r="D74" s="15">
        <v>8558</v>
      </c>
      <c r="E74" s="3">
        <f t="shared" si="6"/>
        <v>0.31035288618836177</v>
      </c>
      <c r="AO74" s="7">
        <v>73</v>
      </c>
      <c r="AP74" s="9">
        <f t="shared" si="7"/>
        <v>0.77659574468085102</v>
      </c>
      <c r="AQ74" s="8">
        <f t="shared" si="5"/>
        <v>0.7</v>
      </c>
    </row>
    <row r="75" spans="1:43" x14ac:dyDescent="0.25">
      <c r="A75" t="s">
        <v>26</v>
      </c>
      <c r="B75" s="7">
        <v>101</v>
      </c>
      <c r="C75" s="15">
        <v>2669</v>
      </c>
      <c r="D75" s="15">
        <v>9566</v>
      </c>
      <c r="E75" s="3">
        <f t="shared" si="6"/>
        <v>0.27900899017353126</v>
      </c>
      <c r="AO75" s="7">
        <v>74</v>
      </c>
      <c r="AP75" s="9">
        <f t="shared" si="7"/>
        <v>0.78723404255319152</v>
      </c>
      <c r="AQ75" s="8">
        <f t="shared" si="5"/>
        <v>0.7</v>
      </c>
    </row>
    <row r="76" spans="1:43" x14ac:dyDescent="0.25">
      <c r="A76" t="s">
        <v>29</v>
      </c>
      <c r="B76" s="7">
        <v>101</v>
      </c>
      <c r="C76" s="15">
        <v>2686</v>
      </c>
      <c r="D76" s="15">
        <v>9928</v>
      </c>
      <c r="E76" s="3">
        <f t="shared" si="6"/>
        <v>0.27054794520547948</v>
      </c>
      <c r="AO76" s="7">
        <v>75</v>
      </c>
      <c r="AP76" s="9">
        <f t="shared" si="7"/>
        <v>0.7978723404255319</v>
      </c>
      <c r="AQ76" s="8">
        <f t="shared" si="5"/>
        <v>0.7</v>
      </c>
    </row>
    <row r="77" spans="1:43" x14ac:dyDescent="0.25">
      <c r="A77" t="s">
        <v>66</v>
      </c>
      <c r="B77" s="7">
        <v>101</v>
      </c>
      <c r="C77" s="15">
        <v>2743</v>
      </c>
      <c r="D77" s="15">
        <v>8718</v>
      </c>
      <c r="E77" s="3">
        <f t="shared" si="6"/>
        <v>0.31463638449185594</v>
      </c>
      <c r="AO77" s="7">
        <v>76</v>
      </c>
      <c r="AP77" s="9">
        <f t="shared" si="7"/>
        <v>0.80851063829787229</v>
      </c>
      <c r="AQ77" s="8">
        <f t="shared" si="5"/>
        <v>0.8</v>
      </c>
    </row>
    <row r="78" spans="1:43" x14ac:dyDescent="0.25">
      <c r="A78" t="s">
        <v>86</v>
      </c>
      <c r="B78" s="7">
        <v>101</v>
      </c>
      <c r="C78" s="15">
        <v>2773</v>
      </c>
      <c r="D78" s="15">
        <v>11929</v>
      </c>
      <c r="E78" s="3">
        <f t="shared" si="6"/>
        <v>0.23245871405817756</v>
      </c>
      <c r="AO78" s="7">
        <v>77</v>
      </c>
      <c r="AP78" s="9">
        <f t="shared" si="7"/>
        <v>0.81914893617021278</v>
      </c>
      <c r="AQ78" s="8">
        <f t="shared" si="5"/>
        <v>0.8</v>
      </c>
    </row>
    <row r="79" spans="1:43" x14ac:dyDescent="0.25">
      <c r="A79" t="s">
        <v>17</v>
      </c>
      <c r="B79" s="7">
        <v>101</v>
      </c>
      <c r="C79" s="15">
        <v>2805</v>
      </c>
      <c r="D79" s="15">
        <v>12242</v>
      </c>
      <c r="E79" s="3">
        <f t="shared" si="6"/>
        <v>0.22912922725044926</v>
      </c>
      <c r="AO79" s="7">
        <v>78</v>
      </c>
      <c r="AP79" s="9">
        <f t="shared" si="7"/>
        <v>0.82978723404255317</v>
      </c>
      <c r="AQ79" s="8">
        <f t="shared" si="5"/>
        <v>0.8</v>
      </c>
    </row>
    <row r="80" spans="1:43" x14ac:dyDescent="0.25">
      <c r="A80" t="s">
        <v>90</v>
      </c>
      <c r="B80" s="7">
        <v>101</v>
      </c>
      <c r="C80" s="15">
        <v>2856</v>
      </c>
      <c r="D80" s="15">
        <v>6019</v>
      </c>
      <c r="E80" s="3">
        <f t="shared" si="6"/>
        <v>0.47449742482139889</v>
      </c>
      <c r="AO80" s="7">
        <v>79</v>
      </c>
      <c r="AP80" s="9">
        <f t="shared" si="7"/>
        <v>0.84042553191489366</v>
      </c>
      <c r="AQ80" s="8">
        <f t="shared" si="5"/>
        <v>0.8</v>
      </c>
    </row>
    <row r="81" spans="1:43" x14ac:dyDescent="0.25">
      <c r="A81" t="s">
        <v>10</v>
      </c>
      <c r="B81" s="7">
        <v>101</v>
      </c>
      <c r="C81" s="15">
        <v>2980</v>
      </c>
      <c r="D81" s="15">
        <v>10178</v>
      </c>
      <c r="E81" s="3">
        <f t="shared" si="6"/>
        <v>0.29278836706622124</v>
      </c>
      <c r="AO81" s="7">
        <v>80</v>
      </c>
      <c r="AP81" s="9">
        <f t="shared" si="7"/>
        <v>0.85106382978723405</v>
      </c>
      <c r="AQ81" s="8">
        <f t="shared" si="5"/>
        <v>0.8</v>
      </c>
    </row>
    <row r="82" spans="1:43" x14ac:dyDescent="0.25">
      <c r="A82" t="s">
        <v>19</v>
      </c>
      <c r="B82" s="7">
        <v>101</v>
      </c>
      <c r="C82" s="15">
        <v>2985</v>
      </c>
      <c r="D82" s="15">
        <v>8075</v>
      </c>
      <c r="E82" s="3">
        <f t="shared" si="6"/>
        <v>0.36965944272445822</v>
      </c>
      <c r="AO82" s="7">
        <v>81</v>
      </c>
      <c r="AP82" s="9">
        <f t="shared" si="7"/>
        <v>0.86170212765957444</v>
      </c>
      <c r="AQ82" s="8">
        <f t="shared" si="5"/>
        <v>0.8</v>
      </c>
    </row>
    <row r="83" spans="1:43" x14ac:dyDescent="0.25">
      <c r="A83" t="s">
        <v>54</v>
      </c>
      <c r="B83" s="7">
        <v>101</v>
      </c>
      <c r="C83" s="15">
        <v>2991</v>
      </c>
      <c r="D83" s="15">
        <v>10536</v>
      </c>
      <c r="E83" s="3">
        <f t="shared" si="6"/>
        <v>0.28388382687927105</v>
      </c>
      <c r="AO83" s="20">
        <v>82</v>
      </c>
      <c r="AP83" s="21">
        <f t="shared" si="7"/>
        <v>0.87234042553191493</v>
      </c>
      <c r="AQ83" s="22">
        <f t="shared" si="5"/>
        <v>0.8</v>
      </c>
    </row>
    <row r="84" spans="1:43" x14ac:dyDescent="0.25">
      <c r="A84" t="s">
        <v>82</v>
      </c>
      <c r="B84" s="7">
        <v>101</v>
      </c>
      <c r="C84" s="15">
        <v>3014</v>
      </c>
      <c r="D84" s="15">
        <v>13030</v>
      </c>
      <c r="E84" s="3">
        <f t="shared" si="6"/>
        <v>0.23131235610130468</v>
      </c>
      <c r="AO84" s="7">
        <v>83</v>
      </c>
      <c r="AP84" s="9">
        <f t="shared" si="7"/>
        <v>0.88297872340425532</v>
      </c>
      <c r="AQ84" s="8">
        <f t="shared" si="5"/>
        <v>0.8</v>
      </c>
    </row>
    <row r="85" spans="1:43" x14ac:dyDescent="0.25">
      <c r="A85" t="s">
        <v>39</v>
      </c>
      <c r="B85" s="7">
        <v>101</v>
      </c>
      <c r="C85" s="15">
        <v>3080</v>
      </c>
      <c r="D85" s="15">
        <v>9168</v>
      </c>
      <c r="E85" s="3">
        <f t="shared" si="6"/>
        <v>0.33595113438045376</v>
      </c>
      <c r="AO85" s="7">
        <v>84</v>
      </c>
      <c r="AP85" s="9">
        <f t="shared" si="7"/>
        <v>0.8936170212765957</v>
      </c>
      <c r="AQ85" s="8">
        <f t="shared" si="5"/>
        <v>0.8</v>
      </c>
    </row>
    <row r="86" spans="1:43" x14ac:dyDescent="0.25">
      <c r="A86" s="5" t="s">
        <v>103</v>
      </c>
      <c r="B86" s="10">
        <v>101</v>
      </c>
      <c r="C86" s="16">
        <v>3088</v>
      </c>
      <c r="D86" s="16">
        <v>9836</v>
      </c>
      <c r="E86" s="6">
        <f t="shared" si="6"/>
        <v>0.31394875965839775</v>
      </c>
      <c r="AO86" s="7">
        <v>85</v>
      </c>
      <c r="AP86" s="9">
        <f t="shared" si="7"/>
        <v>0.9042553191489362</v>
      </c>
      <c r="AQ86" s="8">
        <f t="shared" si="5"/>
        <v>0.9</v>
      </c>
    </row>
    <row r="87" spans="1:43" x14ac:dyDescent="0.25">
      <c r="A87" t="s">
        <v>88</v>
      </c>
      <c r="B87" s="7">
        <v>101</v>
      </c>
      <c r="C87" s="15">
        <v>3164</v>
      </c>
      <c r="D87" s="15">
        <v>11591</v>
      </c>
      <c r="E87" s="3">
        <f t="shared" si="6"/>
        <v>0.27297040807523076</v>
      </c>
      <c r="AO87" s="7">
        <v>86</v>
      </c>
      <c r="AP87" s="9">
        <f t="shared" si="7"/>
        <v>0.91489361702127658</v>
      </c>
      <c r="AQ87" s="8">
        <f t="shared" si="5"/>
        <v>0.9</v>
      </c>
    </row>
    <row r="88" spans="1:43" x14ac:dyDescent="0.25">
      <c r="A88" t="s">
        <v>61</v>
      </c>
      <c r="B88" s="7">
        <v>101</v>
      </c>
      <c r="C88" s="15">
        <v>3234</v>
      </c>
      <c r="D88" s="15">
        <v>10500</v>
      </c>
      <c r="E88" s="3">
        <f t="shared" si="6"/>
        <v>0.308</v>
      </c>
      <c r="AO88" s="7">
        <v>87</v>
      </c>
      <c r="AP88" s="9">
        <f t="shared" si="7"/>
        <v>0.92553191489361697</v>
      </c>
      <c r="AQ88" s="8">
        <f t="shared" si="5"/>
        <v>0.9</v>
      </c>
    </row>
    <row r="89" spans="1:43" x14ac:dyDescent="0.25">
      <c r="A89" t="s">
        <v>25</v>
      </c>
      <c r="B89" s="7">
        <v>101</v>
      </c>
      <c r="C89" s="15">
        <v>3346</v>
      </c>
      <c r="D89" s="15">
        <v>9917</v>
      </c>
      <c r="E89" s="3">
        <f t="shared" si="6"/>
        <v>0.33740042351517596</v>
      </c>
      <c r="AO89" s="7">
        <v>88</v>
      </c>
      <c r="AP89" s="9">
        <f t="shared" si="7"/>
        <v>0.93617021276595747</v>
      </c>
      <c r="AQ89" s="8">
        <f t="shared" si="5"/>
        <v>0.9</v>
      </c>
    </row>
    <row r="90" spans="1:43" x14ac:dyDescent="0.25">
      <c r="A90" t="s">
        <v>42</v>
      </c>
      <c r="B90" s="7">
        <v>101</v>
      </c>
      <c r="C90" s="15">
        <v>3442</v>
      </c>
      <c r="D90" s="15">
        <v>10864</v>
      </c>
      <c r="E90" s="3">
        <f t="shared" si="6"/>
        <v>0.3168262150220913</v>
      </c>
      <c r="AO90" s="7">
        <v>89</v>
      </c>
      <c r="AP90" s="9">
        <f t="shared" si="7"/>
        <v>0.94680851063829785</v>
      </c>
      <c r="AQ90" s="8">
        <f t="shared" si="5"/>
        <v>0.9</v>
      </c>
    </row>
    <row r="91" spans="1:43" x14ac:dyDescent="0.25">
      <c r="A91" t="s">
        <v>24</v>
      </c>
      <c r="B91" s="7">
        <v>101</v>
      </c>
      <c r="C91" s="15">
        <v>3446</v>
      </c>
      <c r="D91" s="15">
        <v>11109</v>
      </c>
      <c r="E91" s="3">
        <f t="shared" si="6"/>
        <v>0.31019893779818164</v>
      </c>
      <c r="AO91" s="7">
        <v>90</v>
      </c>
      <c r="AP91" s="9">
        <f t="shared" si="7"/>
        <v>0.95744680851063835</v>
      </c>
      <c r="AQ91" s="8">
        <f t="shared" si="5"/>
        <v>0.9</v>
      </c>
    </row>
    <row r="92" spans="1:43" x14ac:dyDescent="0.25">
      <c r="A92" t="s">
        <v>87</v>
      </c>
      <c r="B92" s="7">
        <v>101</v>
      </c>
      <c r="C92" s="15">
        <v>3527</v>
      </c>
      <c r="D92" s="15">
        <v>9692</v>
      </c>
      <c r="E92" s="3">
        <f t="shared" si="6"/>
        <v>0.36390837804374743</v>
      </c>
      <c r="AO92" s="7">
        <v>91</v>
      </c>
      <c r="AP92" s="9">
        <f t="shared" si="7"/>
        <v>0.96808510638297873</v>
      </c>
      <c r="AQ92" s="8">
        <f t="shared" si="5"/>
        <v>0.9</v>
      </c>
    </row>
    <row r="93" spans="1:43" x14ac:dyDescent="0.25">
      <c r="A93" t="s">
        <v>76</v>
      </c>
      <c r="B93" s="7">
        <v>101</v>
      </c>
      <c r="C93" s="15">
        <v>3638</v>
      </c>
      <c r="D93" s="15">
        <v>11787</v>
      </c>
      <c r="E93" s="3">
        <f t="shared" si="6"/>
        <v>0.30864511750233309</v>
      </c>
      <c r="AO93" s="7">
        <v>92</v>
      </c>
      <c r="AP93" s="9">
        <f t="shared" si="7"/>
        <v>0.97872340425531912</v>
      </c>
      <c r="AQ93" s="8">
        <f t="shared" si="5"/>
        <v>0.9</v>
      </c>
    </row>
    <row r="94" spans="1:43" x14ac:dyDescent="0.25">
      <c r="A94" t="s">
        <v>49</v>
      </c>
      <c r="B94" s="7">
        <v>101</v>
      </c>
      <c r="C94" s="15">
        <v>3664</v>
      </c>
      <c r="D94" s="15">
        <v>9945</v>
      </c>
      <c r="E94" s="3">
        <f t="shared" si="6"/>
        <v>0.36842634489693316</v>
      </c>
      <c r="AO94" s="7">
        <v>93</v>
      </c>
      <c r="AP94" s="9">
        <f t="shared" si="7"/>
        <v>0.98936170212765961</v>
      </c>
      <c r="AQ94" s="8">
        <f t="shared" si="5"/>
        <v>0.9</v>
      </c>
    </row>
    <row r="95" spans="1:43" x14ac:dyDescent="0.25">
      <c r="A95" t="s">
        <v>102</v>
      </c>
      <c r="B95" s="7">
        <v>101</v>
      </c>
      <c r="C95" s="15">
        <v>3706</v>
      </c>
      <c r="D95" s="15">
        <v>15634</v>
      </c>
      <c r="E95" s="3">
        <f t="shared" si="6"/>
        <v>0.2370474606626583</v>
      </c>
      <c r="AO95" s="7">
        <v>94</v>
      </c>
      <c r="AP95" s="9">
        <f t="shared" si="7"/>
        <v>1</v>
      </c>
      <c r="AQ95" s="8">
        <f t="shared" si="5"/>
        <v>1</v>
      </c>
    </row>
    <row r="96" spans="1:43" x14ac:dyDescent="0.25">
      <c r="A96" t="s">
        <v>35</v>
      </c>
      <c r="B96" s="7">
        <v>101</v>
      </c>
      <c r="C96" s="15">
        <v>5119</v>
      </c>
      <c r="D96" s="15">
        <v>10326</v>
      </c>
      <c r="E96" s="3">
        <f t="shared" si="6"/>
        <v>0.49573891148557042</v>
      </c>
    </row>
  </sheetData>
  <pageMargins left="0.7" right="0.7" top="0.75" bottom="0.75" header="0.3" footer="0.3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DD6A-C069-854C-AB95-F94854CEF768}">
  <dimension ref="A1:E96"/>
  <sheetViews>
    <sheetView zoomScale="70" zoomScaleNormal="70" workbookViewId="0">
      <selection activeCell="K38" sqref="K38"/>
    </sheetView>
  </sheetViews>
  <sheetFormatPr defaultColWidth="11.42578125" defaultRowHeight="15" x14ac:dyDescent="0.25"/>
  <cols>
    <col min="1" max="1" width="27.42578125" customWidth="1"/>
    <col min="2" max="2" width="11.7109375" customWidth="1"/>
    <col min="3" max="3" width="11.42578125" style="15" customWidth="1"/>
    <col min="4" max="4" width="17.42578125" style="15" customWidth="1"/>
    <col min="5" max="5" width="14.85546875" style="2" customWidth="1"/>
    <col min="6" max="257" width="8.85546875" customWidth="1"/>
  </cols>
  <sheetData>
    <row r="1" spans="1:5" x14ac:dyDescent="0.25">
      <c r="A1" s="1" t="s">
        <v>0</v>
      </c>
      <c r="B1" s="1" t="s">
        <v>8</v>
      </c>
      <c r="C1" s="14" t="s">
        <v>1</v>
      </c>
      <c r="D1" s="14" t="s">
        <v>5</v>
      </c>
      <c r="E1" s="4" t="s">
        <v>2</v>
      </c>
    </row>
    <row r="2" spans="1:5" x14ac:dyDescent="0.25">
      <c r="A2" t="s">
        <v>28</v>
      </c>
      <c r="B2" s="7">
        <v>101</v>
      </c>
      <c r="C2" s="15">
        <v>1684</v>
      </c>
      <c r="D2" s="15">
        <v>11347</v>
      </c>
      <c r="E2" s="3">
        <f t="shared" ref="E2:E33" si="0">C2/D2</f>
        <v>0.14840927117299726</v>
      </c>
    </row>
    <row r="3" spans="1:5" x14ac:dyDescent="0.25">
      <c r="A3" t="s">
        <v>73</v>
      </c>
      <c r="B3" s="7">
        <v>101</v>
      </c>
      <c r="C3" s="15">
        <v>2118</v>
      </c>
      <c r="D3" s="15">
        <v>14000</v>
      </c>
      <c r="E3" s="3">
        <f t="shared" si="0"/>
        <v>0.15128571428571427</v>
      </c>
    </row>
    <row r="4" spans="1:5" x14ac:dyDescent="0.25">
      <c r="A4" t="s">
        <v>101</v>
      </c>
      <c r="B4" s="7">
        <v>101</v>
      </c>
      <c r="C4" s="15">
        <v>1692</v>
      </c>
      <c r="D4" s="15">
        <v>10995</v>
      </c>
      <c r="E4" s="3">
        <f t="shared" si="0"/>
        <v>0.15388813096862211</v>
      </c>
    </row>
    <row r="5" spans="1:5" x14ac:dyDescent="0.25">
      <c r="A5" t="s">
        <v>77</v>
      </c>
      <c r="B5" s="7">
        <v>101</v>
      </c>
      <c r="C5" s="15">
        <v>2342</v>
      </c>
      <c r="D5" s="15">
        <v>15155</v>
      </c>
      <c r="E5" s="3">
        <f t="shared" si="0"/>
        <v>0.15453645661497856</v>
      </c>
    </row>
    <row r="6" spans="1:5" x14ac:dyDescent="0.25">
      <c r="A6" t="s">
        <v>34</v>
      </c>
      <c r="B6" s="7">
        <v>101</v>
      </c>
      <c r="C6" s="15">
        <v>1846</v>
      </c>
      <c r="D6" s="15">
        <v>11638</v>
      </c>
      <c r="E6" s="3">
        <f t="shared" si="0"/>
        <v>0.15861831929884859</v>
      </c>
    </row>
    <row r="7" spans="1:5" x14ac:dyDescent="0.25">
      <c r="A7" t="s">
        <v>78</v>
      </c>
      <c r="B7" s="7">
        <v>101</v>
      </c>
      <c r="C7" s="15">
        <v>1851</v>
      </c>
      <c r="D7" s="15">
        <v>11594</v>
      </c>
      <c r="E7" s="3">
        <f t="shared" si="0"/>
        <v>0.15965154390201827</v>
      </c>
    </row>
    <row r="8" spans="1:5" x14ac:dyDescent="0.25">
      <c r="A8" t="s">
        <v>52</v>
      </c>
      <c r="B8" s="7">
        <v>101</v>
      </c>
      <c r="C8" s="15">
        <v>1542</v>
      </c>
      <c r="D8" s="15">
        <v>9000</v>
      </c>
      <c r="E8" s="3">
        <f t="shared" si="0"/>
        <v>0.17133333333333334</v>
      </c>
    </row>
    <row r="9" spans="1:5" x14ac:dyDescent="0.25">
      <c r="A9" t="s">
        <v>62</v>
      </c>
      <c r="B9" s="7">
        <v>101</v>
      </c>
      <c r="C9" s="15">
        <v>1733</v>
      </c>
      <c r="D9" s="15">
        <v>10002</v>
      </c>
      <c r="E9" s="3">
        <f t="shared" si="0"/>
        <v>0.17326534693061388</v>
      </c>
    </row>
    <row r="10" spans="1:5" x14ac:dyDescent="0.25">
      <c r="A10" s="5" t="s">
        <v>104</v>
      </c>
      <c r="B10" s="10">
        <v>101</v>
      </c>
      <c r="C10" s="16">
        <v>1788</v>
      </c>
      <c r="D10" s="16">
        <v>9836</v>
      </c>
      <c r="E10" s="6">
        <f t="shared" si="0"/>
        <v>0.18178121187474583</v>
      </c>
    </row>
    <row r="11" spans="1:5" x14ac:dyDescent="0.25">
      <c r="A11" t="s">
        <v>33</v>
      </c>
      <c r="B11" s="7">
        <v>101</v>
      </c>
      <c r="C11" s="15">
        <v>1998</v>
      </c>
      <c r="D11" s="15">
        <v>10683</v>
      </c>
      <c r="E11" s="3">
        <f t="shared" si="0"/>
        <v>0.18702611625947768</v>
      </c>
    </row>
    <row r="12" spans="1:5" x14ac:dyDescent="0.25">
      <c r="A12" t="s">
        <v>38</v>
      </c>
      <c r="B12" s="7">
        <v>101</v>
      </c>
      <c r="C12" s="15">
        <v>2582</v>
      </c>
      <c r="D12" s="15">
        <v>13410</v>
      </c>
      <c r="E12" s="3">
        <f t="shared" si="0"/>
        <v>0.19254287844891871</v>
      </c>
    </row>
    <row r="13" spans="1:5" x14ac:dyDescent="0.25">
      <c r="A13" t="s">
        <v>85</v>
      </c>
      <c r="B13" s="7">
        <v>101</v>
      </c>
      <c r="C13" s="15">
        <v>1883</v>
      </c>
      <c r="D13" s="15">
        <v>9776</v>
      </c>
      <c r="E13" s="3">
        <f t="shared" si="0"/>
        <v>0.19261456628477905</v>
      </c>
    </row>
    <row r="14" spans="1:5" x14ac:dyDescent="0.25">
      <c r="A14" t="s">
        <v>32</v>
      </c>
      <c r="B14" s="7">
        <v>101</v>
      </c>
      <c r="C14" s="15">
        <v>2390</v>
      </c>
      <c r="D14" s="15">
        <v>11583</v>
      </c>
      <c r="E14" s="3">
        <f t="shared" si="0"/>
        <v>0.20633687300353967</v>
      </c>
    </row>
    <row r="15" spans="1:5" x14ac:dyDescent="0.25">
      <c r="A15" t="s">
        <v>64</v>
      </c>
      <c r="B15" s="7">
        <v>101</v>
      </c>
      <c r="C15" s="15">
        <v>1727</v>
      </c>
      <c r="D15" s="15">
        <v>8221</v>
      </c>
      <c r="E15" s="3">
        <f t="shared" si="0"/>
        <v>0.21007176742488748</v>
      </c>
    </row>
    <row r="16" spans="1:5" x14ac:dyDescent="0.25">
      <c r="A16" t="s">
        <v>97</v>
      </c>
      <c r="B16" s="7">
        <v>101</v>
      </c>
      <c r="C16" s="15">
        <v>2064</v>
      </c>
      <c r="D16" s="15">
        <v>9746</v>
      </c>
      <c r="E16" s="3">
        <f t="shared" si="0"/>
        <v>0.21177919146316437</v>
      </c>
    </row>
    <row r="17" spans="1:5" x14ac:dyDescent="0.25">
      <c r="A17" t="s">
        <v>89</v>
      </c>
      <c r="B17" s="7">
        <v>101</v>
      </c>
      <c r="C17" s="15">
        <v>2201</v>
      </c>
      <c r="D17" s="15">
        <v>10343</v>
      </c>
      <c r="E17" s="3">
        <f t="shared" si="0"/>
        <v>0.21280092816397564</v>
      </c>
    </row>
    <row r="18" spans="1:5" x14ac:dyDescent="0.25">
      <c r="A18" t="s">
        <v>79</v>
      </c>
      <c r="B18" s="7">
        <v>101</v>
      </c>
      <c r="C18" s="15">
        <v>1931</v>
      </c>
      <c r="D18" s="15">
        <v>8714</v>
      </c>
      <c r="E18" s="3">
        <f t="shared" si="0"/>
        <v>0.22159742942391553</v>
      </c>
    </row>
    <row r="19" spans="1:5" x14ac:dyDescent="0.25">
      <c r="A19" t="s">
        <v>75</v>
      </c>
      <c r="B19" s="7">
        <v>101</v>
      </c>
      <c r="C19" s="15">
        <v>2008</v>
      </c>
      <c r="D19" s="15">
        <v>9000</v>
      </c>
      <c r="E19" s="3">
        <f t="shared" si="0"/>
        <v>0.22311111111111112</v>
      </c>
    </row>
    <row r="20" spans="1:5" x14ac:dyDescent="0.25">
      <c r="A20" t="s">
        <v>69</v>
      </c>
      <c r="B20" s="7">
        <v>101</v>
      </c>
      <c r="C20" s="15">
        <v>2276</v>
      </c>
      <c r="D20" s="15">
        <v>10000</v>
      </c>
      <c r="E20" s="3">
        <f t="shared" si="0"/>
        <v>0.2276</v>
      </c>
    </row>
    <row r="21" spans="1:5" x14ac:dyDescent="0.25">
      <c r="A21" t="s">
        <v>16</v>
      </c>
      <c r="B21" s="7">
        <v>101</v>
      </c>
      <c r="C21" s="15">
        <v>2383</v>
      </c>
      <c r="D21" s="15">
        <v>10459</v>
      </c>
      <c r="E21" s="3">
        <f t="shared" si="0"/>
        <v>0.22784204990916915</v>
      </c>
    </row>
    <row r="22" spans="1:5" x14ac:dyDescent="0.25">
      <c r="A22" t="s">
        <v>83</v>
      </c>
      <c r="B22" s="7">
        <v>101</v>
      </c>
      <c r="C22" s="15">
        <v>2383</v>
      </c>
      <c r="D22" s="15">
        <v>10459</v>
      </c>
      <c r="E22" s="3">
        <f t="shared" si="0"/>
        <v>0.22784204990916915</v>
      </c>
    </row>
    <row r="23" spans="1:5" x14ac:dyDescent="0.25">
      <c r="A23" t="s">
        <v>17</v>
      </c>
      <c r="B23" s="7">
        <v>101</v>
      </c>
      <c r="C23" s="15">
        <v>2805</v>
      </c>
      <c r="D23" s="15">
        <v>12242</v>
      </c>
      <c r="E23" s="3">
        <f t="shared" si="0"/>
        <v>0.22912922725044926</v>
      </c>
    </row>
    <row r="24" spans="1:5" x14ac:dyDescent="0.25">
      <c r="A24" t="s">
        <v>43</v>
      </c>
      <c r="B24" s="7">
        <v>101</v>
      </c>
      <c r="C24" s="15">
        <v>2066</v>
      </c>
      <c r="D24" s="15">
        <v>9000</v>
      </c>
      <c r="E24" s="3">
        <f t="shared" si="0"/>
        <v>0.22955555555555557</v>
      </c>
    </row>
    <row r="25" spans="1:5" x14ac:dyDescent="0.25">
      <c r="A25" t="s">
        <v>82</v>
      </c>
      <c r="B25" s="7">
        <v>101</v>
      </c>
      <c r="C25" s="15">
        <v>3014</v>
      </c>
      <c r="D25" s="15">
        <v>13030</v>
      </c>
      <c r="E25" s="3">
        <f t="shared" si="0"/>
        <v>0.23131235610130468</v>
      </c>
    </row>
    <row r="26" spans="1:5" x14ac:dyDescent="0.25">
      <c r="A26" t="s">
        <v>84</v>
      </c>
      <c r="B26" s="7">
        <v>101</v>
      </c>
      <c r="C26" s="15">
        <v>2384</v>
      </c>
      <c r="D26" s="15">
        <v>10256</v>
      </c>
      <c r="E26" s="3">
        <f t="shared" si="0"/>
        <v>0.23244929797191888</v>
      </c>
    </row>
    <row r="27" spans="1:5" x14ac:dyDescent="0.25">
      <c r="A27" t="s">
        <v>86</v>
      </c>
      <c r="B27" s="7">
        <v>101</v>
      </c>
      <c r="C27" s="15">
        <v>2773</v>
      </c>
      <c r="D27" s="15">
        <v>11929</v>
      </c>
      <c r="E27" s="3">
        <f t="shared" si="0"/>
        <v>0.23245871405817756</v>
      </c>
    </row>
    <row r="28" spans="1:5" x14ac:dyDescent="0.25">
      <c r="A28" t="s">
        <v>81</v>
      </c>
      <c r="B28" s="7">
        <v>101</v>
      </c>
      <c r="C28" s="15">
        <v>2542</v>
      </c>
      <c r="D28" s="15">
        <v>10925</v>
      </c>
      <c r="E28" s="3">
        <f t="shared" si="0"/>
        <v>0.23267734553775743</v>
      </c>
    </row>
    <row r="29" spans="1:5" x14ac:dyDescent="0.25">
      <c r="A29" t="s">
        <v>11</v>
      </c>
      <c r="B29" s="7">
        <v>101</v>
      </c>
      <c r="C29" s="15">
        <v>2558</v>
      </c>
      <c r="D29" s="15">
        <v>10937</v>
      </c>
      <c r="E29" s="3">
        <f t="shared" si="0"/>
        <v>0.23388497759897595</v>
      </c>
    </row>
    <row r="30" spans="1:5" x14ac:dyDescent="0.25">
      <c r="A30" t="s">
        <v>40</v>
      </c>
      <c r="B30" s="7">
        <v>101</v>
      </c>
      <c r="C30" s="15">
        <v>2119</v>
      </c>
      <c r="D30" s="15">
        <v>9000</v>
      </c>
      <c r="E30" s="3">
        <f t="shared" si="0"/>
        <v>0.23544444444444446</v>
      </c>
    </row>
    <row r="31" spans="1:5" x14ac:dyDescent="0.25">
      <c r="A31" t="s">
        <v>45</v>
      </c>
      <c r="B31" s="7">
        <v>101</v>
      </c>
      <c r="C31" s="15">
        <v>2122</v>
      </c>
      <c r="D31" s="15">
        <v>9000</v>
      </c>
      <c r="E31" s="3">
        <f t="shared" si="0"/>
        <v>0.23577777777777778</v>
      </c>
    </row>
    <row r="32" spans="1:5" x14ac:dyDescent="0.25">
      <c r="A32" t="s">
        <v>14</v>
      </c>
      <c r="B32" s="7">
        <v>101</v>
      </c>
      <c r="C32" s="15">
        <v>2191</v>
      </c>
      <c r="D32" s="15">
        <v>9256</v>
      </c>
      <c r="E32" s="3">
        <f t="shared" si="0"/>
        <v>0.23671132238547968</v>
      </c>
    </row>
    <row r="33" spans="1:5" x14ac:dyDescent="0.25">
      <c r="A33" t="s">
        <v>102</v>
      </c>
      <c r="B33" s="7">
        <v>101</v>
      </c>
      <c r="C33" s="15">
        <v>3706</v>
      </c>
      <c r="D33" s="15">
        <v>15634</v>
      </c>
      <c r="E33" s="3">
        <f t="shared" si="0"/>
        <v>0.2370474606626583</v>
      </c>
    </row>
    <row r="34" spans="1:5" x14ac:dyDescent="0.25">
      <c r="A34" t="s">
        <v>55</v>
      </c>
      <c r="B34" s="7">
        <v>101</v>
      </c>
      <c r="C34" s="15">
        <v>2578</v>
      </c>
      <c r="D34" s="15">
        <v>10803</v>
      </c>
      <c r="E34" s="3">
        <f t="shared" ref="E34:E65" si="1">C34/D34</f>
        <v>0.23863741553272239</v>
      </c>
    </row>
    <row r="35" spans="1:5" x14ac:dyDescent="0.25">
      <c r="A35" t="s">
        <v>94</v>
      </c>
      <c r="B35" s="7">
        <v>101</v>
      </c>
      <c r="C35" s="15">
        <v>2051</v>
      </c>
      <c r="D35" s="15">
        <v>8544</v>
      </c>
      <c r="E35" s="3">
        <f t="shared" si="1"/>
        <v>0.24005149812734083</v>
      </c>
    </row>
    <row r="36" spans="1:5" x14ac:dyDescent="0.25">
      <c r="A36" t="s">
        <v>37</v>
      </c>
      <c r="B36" s="7">
        <v>101</v>
      </c>
      <c r="C36" s="15">
        <v>2322</v>
      </c>
      <c r="D36" s="15">
        <v>9633</v>
      </c>
      <c r="E36" s="3">
        <f t="shared" si="1"/>
        <v>0.24104640298972282</v>
      </c>
    </row>
    <row r="37" spans="1:5" x14ac:dyDescent="0.25">
      <c r="A37" t="s">
        <v>53</v>
      </c>
      <c r="B37" s="7">
        <v>101</v>
      </c>
      <c r="C37" s="15">
        <v>2200</v>
      </c>
      <c r="D37" s="15">
        <v>9000</v>
      </c>
      <c r="E37" s="3">
        <f t="shared" si="1"/>
        <v>0.24444444444444444</v>
      </c>
    </row>
    <row r="38" spans="1:5" x14ac:dyDescent="0.25">
      <c r="A38" t="s">
        <v>47</v>
      </c>
      <c r="B38" s="7">
        <v>101</v>
      </c>
      <c r="C38" s="15">
        <v>2211</v>
      </c>
      <c r="D38" s="15">
        <v>9000</v>
      </c>
      <c r="E38" s="3">
        <f t="shared" si="1"/>
        <v>0.24566666666666667</v>
      </c>
    </row>
    <row r="39" spans="1:5" x14ac:dyDescent="0.25">
      <c r="A39" t="s">
        <v>18</v>
      </c>
      <c r="B39" s="7">
        <v>101</v>
      </c>
      <c r="C39" s="15">
        <v>2104</v>
      </c>
      <c r="D39" s="15">
        <v>8500</v>
      </c>
      <c r="E39" s="3">
        <f t="shared" si="1"/>
        <v>0.24752941176470589</v>
      </c>
    </row>
    <row r="40" spans="1:5" x14ac:dyDescent="0.25">
      <c r="A40" t="s">
        <v>70</v>
      </c>
      <c r="B40" s="7">
        <v>101</v>
      </c>
      <c r="C40" s="15">
        <v>2390</v>
      </c>
      <c r="D40" s="15">
        <v>9444</v>
      </c>
      <c r="E40" s="3">
        <f t="shared" si="1"/>
        <v>0.25307073274036423</v>
      </c>
    </row>
    <row r="41" spans="1:5" x14ac:dyDescent="0.25">
      <c r="A41" t="s">
        <v>12</v>
      </c>
      <c r="B41" s="7">
        <v>101</v>
      </c>
      <c r="C41" s="15">
        <v>2509</v>
      </c>
      <c r="D41" s="15">
        <v>9831</v>
      </c>
      <c r="E41" s="3">
        <f t="shared" si="1"/>
        <v>0.25521310141389481</v>
      </c>
    </row>
    <row r="42" spans="1:5" x14ac:dyDescent="0.25">
      <c r="A42" t="s">
        <v>20</v>
      </c>
      <c r="B42" s="7">
        <v>101</v>
      </c>
      <c r="C42" s="15">
        <v>2066</v>
      </c>
      <c r="D42" s="15">
        <v>8075</v>
      </c>
      <c r="E42" s="3">
        <f t="shared" si="1"/>
        <v>0.25585139318885447</v>
      </c>
    </row>
    <row r="43" spans="1:5" x14ac:dyDescent="0.25">
      <c r="A43" t="s">
        <v>30</v>
      </c>
      <c r="B43" s="7">
        <v>101</v>
      </c>
      <c r="C43" s="15">
        <v>2072</v>
      </c>
      <c r="D43" s="15">
        <v>8075</v>
      </c>
      <c r="E43" s="3">
        <f t="shared" si="1"/>
        <v>0.25659442724458204</v>
      </c>
    </row>
    <row r="44" spans="1:5" x14ac:dyDescent="0.25">
      <c r="A44" t="s">
        <v>93</v>
      </c>
      <c r="B44" s="7">
        <v>101</v>
      </c>
      <c r="C44" s="15">
        <v>2382</v>
      </c>
      <c r="D44" s="15">
        <v>9183</v>
      </c>
      <c r="E44" s="3">
        <f t="shared" si="1"/>
        <v>0.25939235543939887</v>
      </c>
    </row>
    <row r="45" spans="1:5" x14ac:dyDescent="0.25">
      <c r="A45" t="s">
        <v>27</v>
      </c>
      <c r="B45" s="7">
        <v>101</v>
      </c>
      <c r="C45" s="15">
        <v>2441</v>
      </c>
      <c r="D45" s="15">
        <v>9409</v>
      </c>
      <c r="E45" s="3">
        <f t="shared" si="1"/>
        <v>0.25943245828462108</v>
      </c>
    </row>
    <row r="46" spans="1:5" x14ac:dyDescent="0.25">
      <c r="A46" t="s">
        <v>36</v>
      </c>
      <c r="B46" s="7">
        <v>101</v>
      </c>
      <c r="C46" s="15">
        <v>2422</v>
      </c>
      <c r="D46" s="15">
        <v>9235</v>
      </c>
      <c r="E46" s="3">
        <f t="shared" si="1"/>
        <v>0.26226312939902546</v>
      </c>
    </row>
    <row r="47" spans="1:5" x14ac:dyDescent="0.25">
      <c r="A47" t="s">
        <v>67</v>
      </c>
      <c r="B47" s="7">
        <v>101</v>
      </c>
      <c r="C47" s="15">
        <v>2282</v>
      </c>
      <c r="D47" s="15">
        <v>8663</v>
      </c>
      <c r="E47" s="3">
        <f t="shared" si="1"/>
        <v>0.26341913886644347</v>
      </c>
    </row>
    <row r="48" spans="1:5" x14ac:dyDescent="0.25">
      <c r="A48" t="s">
        <v>95</v>
      </c>
      <c r="B48" s="7">
        <v>101</v>
      </c>
      <c r="C48" s="15">
        <v>2272</v>
      </c>
      <c r="D48" s="15">
        <v>8522</v>
      </c>
      <c r="E48" s="3">
        <f t="shared" si="1"/>
        <v>0.26660408354846282</v>
      </c>
    </row>
    <row r="49" spans="1:5" x14ac:dyDescent="0.25">
      <c r="A49" t="s">
        <v>15</v>
      </c>
      <c r="B49" s="7">
        <v>101</v>
      </c>
      <c r="C49" s="15">
        <v>2402</v>
      </c>
      <c r="D49" s="15">
        <v>8956</v>
      </c>
      <c r="E49" s="3">
        <f t="shared" si="1"/>
        <v>0.26820008932559181</v>
      </c>
    </row>
    <row r="50" spans="1:5" x14ac:dyDescent="0.25">
      <c r="A50" t="s">
        <v>68</v>
      </c>
      <c r="B50" s="7">
        <v>101</v>
      </c>
      <c r="C50" s="15">
        <v>1937</v>
      </c>
      <c r="D50" s="15">
        <v>7217</v>
      </c>
      <c r="E50" s="3">
        <f t="shared" si="1"/>
        <v>0.26839406955798806</v>
      </c>
    </row>
    <row r="51" spans="1:5" x14ac:dyDescent="0.25">
      <c r="A51" t="s">
        <v>65</v>
      </c>
      <c r="B51" s="7">
        <v>101</v>
      </c>
      <c r="C51" s="15">
        <v>2250</v>
      </c>
      <c r="D51" s="15">
        <v>8335</v>
      </c>
      <c r="E51" s="3">
        <f t="shared" si="1"/>
        <v>0.26994601079784042</v>
      </c>
    </row>
    <row r="52" spans="1:5" x14ac:dyDescent="0.25">
      <c r="A52" t="s">
        <v>29</v>
      </c>
      <c r="B52" s="7">
        <v>101</v>
      </c>
      <c r="C52" s="15">
        <v>2686</v>
      </c>
      <c r="D52" s="15">
        <v>9928</v>
      </c>
      <c r="E52" s="3">
        <f t="shared" si="1"/>
        <v>0.27054794520547948</v>
      </c>
    </row>
    <row r="53" spans="1:5" x14ac:dyDescent="0.25">
      <c r="A53" t="s">
        <v>96</v>
      </c>
      <c r="B53" s="7">
        <v>101</v>
      </c>
      <c r="C53" s="15">
        <v>2390</v>
      </c>
      <c r="D53" s="15">
        <v>8810</v>
      </c>
      <c r="E53" s="3">
        <f t="shared" si="1"/>
        <v>0.27128263337116915</v>
      </c>
    </row>
    <row r="54" spans="1:5" x14ac:dyDescent="0.25">
      <c r="A54" t="s">
        <v>88</v>
      </c>
      <c r="B54" s="7">
        <v>101</v>
      </c>
      <c r="C54" s="15">
        <v>3164</v>
      </c>
      <c r="D54" s="15">
        <v>11591</v>
      </c>
      <c r="E54" s="3">
        <f t="shared" si="1"/>
        <v>0.27297040807523076</v>
      </c>
    </row>
    <row r="55" spans="1:5" x14ac:dyDescent="0.25">
      <c r="A55" t="s">
        <v>41</v>
      </c>
      <c r="B55" s="7">
        <v>101</v>
      </c>
      <c r="C55" s="15">
        <v>2555</v>
      </c>
      <c r="D55" s="15">
        <v>9352</v>
      </c>
      <c r="E55" s="3">
        <f t="shared" si="1"/>
        <v>0.27320359281437123</v>
      </c>
    </row>
    <row r="56" spans="1:5" x14ac:dyDescent="0.25">
      <c r="A56" t="s">
        <v>98</v>
      </c>
      <c r="B56" s="7">
        <v>101</v>
      </c>
      <c r="C56" s="15">
        <v>2604</v>
      </c>
      <c r="D56" s="15">
        <v>9406</v>
      </c>
      <c r="E56" s="3">
        <f t="shared" si="1"/>
        <v>0.2768445672974697</v>
      </c>
    </row>
    <row r="57" spans="1:5" x14ac:dyDescent="0.25">
      <c r="A57" t="s">
        <v>26</v>
      </c>
      <c r="B57" s="7">
        <v>101</v>
      </c>
      <c r="C57" s="15">
        <v>2669</v>
      </c>
      <c r="D57" s="15">
        <v>9566</v>
      </c>
      <c r="E57" s="3">
        <f t="shared" si="1"/>
        <v>0.27900899017353126</v>
      </c>
    </row>
    <row r="58" spans="1:5" x14ac:dyDescent="0.25">
      <c r="A58" t="s">
        <v>46</v>
      </c>
      <c r="B58" s="7">
        <v>101</v>
      </c>
      <c r="C58" s="15">
        <v>2555</v>
      </c>
      <c r="D58" s="15">
        <v>9005</v>
      </c>
      <c r="E58" s="3">
        <f t="shared" si="1"/>
        <v>0.28373126041088287</v>
      </c>
    </row>
    <row r="59" spans="1:5" x14ac:dyDescent="0.25">
      <c r="A59" t="s">
        <v>54</v>
      </c>
      <c r="B59" s="7">
        <v>101</v>
      </c>
      <c r="C59" s="15">
        <v>2991</v>
      </c>
      <c r="D59" s="15">
        <v>10536</v>
      </c>
      <c r="E59" s="3">
        <f t="shared" si="1"/>
        <v>0.28388382687927105</v>
      </c>
    </row>
    <row r="60" spans="1:5" x14ac:dyDescent="0.25">
      <c r="A60" t="s">
        <v>50</v>
      </c>
      <c r="B60" s="7">
        <v>101</v>
      </c>
      <c r="C60" s="15">
        <v>1467</v>
      </c>
      <c r="D60" s="15">
        <v>5100</v>
      </c>
      <c r="E60" s="3">
        <f t="shared" si="1"/>
        <v>0.28764705882352942</v>
      </c>
    </row>
    <row r="61" spans="1:5" x14ac:dyDescent="0.25">
      <c r="A61" t="s">
        <v>10</v>
      </c>
      <c r="B61" s="7">
        <v>101</v>
      </c>
      <c r="C61" s="15">
        <v>2980</v>
      </c>
      <c r="D61" s="15">
        <v>10178</v>
      </c>
      <c r="E61" s="3">
        <f t="shared" si="1"/>
        <v>0.29278836706622124</v>
      </c>
    </row>
    <row r="62" spans="1:5" x14ac:dyDescent="0.25">
      <c r="A62" t="s">
        <v>51</v>
      </c>
      <c r="B62" s="7">
        <v>101</v>
      </c>
      <c r="C62" s="15">
        <v>1335</v>
      </c>
      <c r="D62" s="15">
        <v>4505</v>
      </c>
      <c r="E62" s="3">
        <f t="shared" si="1"/>
        <v>0.29633740288568255</v>
      </c>
    </row>
    <row r="63" spans="1:5" x14ac:dyDescent="0.25">
      <c r="A63" t="s">
        <v>71</v>
      </c>
      <c r="B63" s="7">
        <v>101</v>
      </c>
      <c r="C63" s="15">
        <v>1698</v>
      </c>
      <c r="D63" s="15">
        <v>5674</v>
      </c>
      <c r="E63" s="3">
        <f t="shared" si="1"/>
        <v>0.299259781459288</v>
      </c>
    </row>
    <row r="64" spans="1:5" x14ac:dyDescent="0.25">
      <c r="A64" t="s">
        <v>44</v>
      </c>
      <c r="B64" s="7">
        <v>101</v>
      </c>
      <c r="C64" s="15">
        <v>2483</v>
      </c>
      <c r="D64" s="15">
        <v>8297</v>
      </c>
      <c r="E64" s="3">
        <f t="shared" si="1"/>
        <v>0.29926479450403759</v>
      </c>
    </row>
    <row r="65" spans="1:5" x14ac:dyDescent="0.25">
      <c r="A65" t="s">
        <v>31</v>
      </c>
      <c r="B65" s="7">
        <v>101</v>
      </c>
      <c r="C65" s="15">
        <v>1762</v>
      </c>
      <c r="D65" s="15">
        <v>5841</v>
      </c>
      <c r="E65" s="3">
        <f t="shared" si="1"/>
        <v>0.30166067454203049</v>
      </c>
    </row>
    <row r="66" spans="1:5" x14ac:dyDescent="0.25">
      <c r="A66" t="s">
        <v>60</v>
      </c>
      <c r="B66" s="7">
        <v>101</v>
      </c>
      <c r="C66" s="15">
        <v>1420</v>
      </c>
      <c r="D66" s="15">
        <v>4682</v>
      </c>
      <c r="E66" s="3">
        <f t="shared" ref="E66:E96" si="2">C66/D66</f>
        <v>0.30328919265271254</v>
      </c>
    </row>
    <row r="67" spans="1:5" x14ac:dyDescent="0.25">
      <c r="A67" t="s">
        <v>61</v>
      </c>
      <c r="B67" s="7">
        <v>101</v>
      </c>
      <c r="C67" s="15">
        <v>3234</v>
      </c>
      <c r="D67" s="15">
        <v>10500</v>
      </c>
      <c r="E67" s="3">
        <f t="shared" si="2"/>
        <v>0.308</v>
      </c>
    </row>
    <row r="68" spans="1:5" x14ac:dyDescent="0.25">
      <c r="A68" t="s">
        <v>100</v>
      </c>
      <c r="B68" s="7">
        <v>101</v>
      </c>
      <c r="C68" s="15">
        <v>2633</v>
      </c>
      <c r="D68" s="15">
        <v>8540</v>
      </c>
      <c r="E68" s="3">
        <f t="shared" si="2"/>
        <v>0.30831381733021079</v>
      </c>
    </row>
    <row r="69" spans="1:5" x14ac:dyDescent="0.25">
      <c r="A69" t="s">
        <v>76</v>
      </c>
      <c r="B69" s="7">
        <v>101</v>
      </c>
      <c r="C69" s="15">
        <v>3638</v>
      </c>
      <c r="D69" s="15">
        <v>11787</v>
      </c>
      <c r="E69" s="3">
        <f t="shared" si="2"/>
        <v>0.30864511750233309</v>
      </c>
    </row>
    <row r="70" spans="1:5" x14ac:dyDescent="0.25">
      <c r="A70" t="s">
        <v>24</v>
      </c>
      <c r="B70" s="7">
        <v>101</v>
      </c>
      <c r="C70" s="15">
        <v>3446</v>
      </c>
      <c r="D70" s="15">
        <v>11109</v>
      </c>
      <c r="E70" s="3">
        <f t="shared" si="2"/>
        <v>0.31019893779818164</v>
      </c>
    </row>
    <row r="71" spans="1:5" x14ac:dyDescent="0.25">
      <c r="A71" t="s">
        <v>99</v>
      </c>
      <c r="B71" s="7">
        <v>101</v>
      </c>
      <c r="C71" s="15">
        <v>2656</v>
      </c>
      <c r="D71" s="15">
        <v>8558</v>
      </c>
      <c r="E71" s="3">
        <f t="shared" si="2"/>
        <v>0.31035288618836177</v>
      </c>
    </row>
    <row r="72" spans="1:5" x14ac:dyDescent="0.25">
      <c r="A72" s="5" t="s">
        <v>103</v>
      </c>
      <c r="B72" s="10">
        <v>101</v>
      </c>
      <c r="C72" s="16">
        <v>3088</v>
      </c>
      <c r="D72" s="16">
        <v>9836</v>
      </c>
      <c r="E72" s="6">
        <f t="shared" si="2"/>
        <v>0.31394875965839775</v>
      </c>
    </row>
    <row r="73" spans="1:5" x14ac:dyDescent="0.25">
      <c r="A73" t="s">
        <v>66</v>
      </c>
      <c r="B73" s="7">
        <v>101</v>
      </c>
      <c r="C73" s="15">
        <v>2743</v>
      </c>
      <c r="D73" s="15">
        <v>8718</v>
      </c>
      <c r="E73" s="3">
        <f t="shared" si="2"/>
        <v>0.31463638449185594</v>
      </c>
    </row>
    <row r="74" spans="1:5" x14ac:dyDescent="0.25">
      <c r="A74" t="s">
        <v>80</v>
      </c>
      <c r="B74" s="7">
        <v>101</v>
      </c>
      <c r="C74" s="15">
        <v>1824</v>
      </c>
      <c r="D74" s="15">
        <v>5780</v>
      </c>
      <c r="E74" s="3">
        <f t="shared" si="2"/>
        <v>0.31557093425605537</v>
      </c>
    </row>
    <row r="75" spans="1:5" x14ac:dyDescent="0.25">
      <c r="A75" t="s">
        <v>91</v>
      </c>
      <c r="B75" s="7">
        <v>101</v>
      </c>
      <c r="C75" s="15">
        <v>1956</v>
      </c>
      <c r="D75" s="15">
        <v>6192</v>
      </c>
      <c r="E75" s="3">
        <f t="shared" si="2"/>
        <v>0.31589147286821706</v>
      </c>
    </row>
    <row r="76" spans="1:5" x14ac:dyDescent="0.25">
      <c r="A76" t="s">
        <v>42</v>
      </c>
      <c r="B76" s="7">
        <v>101</v>
      </c>
      <c r="C76" s="15">
        <v>3442</v>
      </c>
      <c r="D76" s="15">
        <v>10864</v>
      </c>
      <c r="E76" s="3">
        <f t="shared" si="2"/>
        <v>0.3168262150220913</v>
      </c>
    </row>
    <row r="77" spans="1:5" x14ac:dyDescent="0.25">
      <c r="A77" t="s">
        <v>39</v>
      </c>
      <c r="B77" s="7">
        <v>101</v>
      </c>
      <c r="C77" s="15">
        <v>3080</v>
      </c>
      <c r="D77" s="15">
        <v>9168</v>
      </c>
      <c r="E77" s="3">
        <f t="shared" si="2"/>
        <v>0.33595113438045376</v>
      </c>
    </row>
    <row r="78" spans="1:5" x14ac:dyDescent="0.25">
      <c r="A78" t="s">
        <v>25</v>
      </c>
      <c r="B78" s="7">
        <v>101</v>
      </c>
      <c r="C78" s="15">
        <v>3346</v>
      </c>
      <c r="D78" s="15">
        <v>9917</v>
      </c>
      <c r="E78" s="3">
        <f t="shared" si="2"/>
        <v>0.33740042351517596</v>
      </c>
    </row>
    <row r="79" spans="1:5" x14ac:dyDescent="0.25">
      <c r="A79" t="s">
        <v>22</v>
      </c>
      <c r="B79" s="7">
        <v>101</v>
      </c>
      <c r="C79" s="15">
        <v>1737</v>
      </c>
      <c r="D79" s="15">
        <v>5127</v>
      </c>
      <c r="E79" s="3">
        <f t="shared" si="2"/>
        <v>0.33879461673493272</v>
      </c>
    </row>
    <row r="80" spans="1:5" x14ac:dyDescent="0.25">
      <c r="A80" t="s">
        <v>57</v>
      </c>
      <c r="B80" s="7">
        <v>101</v>
      </c>
      <c r="C80" s="15">
        <v>1848</v>
      </c>
      <c r="D80" s="15">
        <v>5338</v>
      </c>
      <c r="E80" s="3">
        <f t="shared" si="2"/>
        <v>0.34619707755713752</v>
      </c>
    </row>
    <row r="81" spans="1:5" x14ac:dyDescent="0.25">
      <c r="A81" t="s">
        <v>74</v>
      </c>
      <c r="B81" s="7">
        <v>101</v>
      </c>
      <c r="C81" s="15">
        <v>1774</v>
      </c>
      <c r="D81" s="15">
        <v>5000</v>
      </c>
      <c r="E81" s="3">
        <f t="shared" si="2"/>
        <v>0.3548</v>
      </c>
    </row>
    <row r="82" spans="1:5" x14ac:dyDescent="0.25">
      <c r="A82" t="s">
        <v>63</v>
      </c>
      <c r="B82" s="7">
        <v>101</v>
      </c>
      <c r="C82" s="15">
        <v>1664</v>
      </c>
      <c r="D82" s="15">
        <v>4638</v>
      </c>
      <c r="E82" s="3">
        <f t="shared" si="2"/>
        <v>0.35877533419577406</v>
      </c>
    </row>
    <row r="83" spans="1:5" x14ac:dyDescent="0.25">
      <c r="A83" t="s">
        <v>23</v>
      </c>
      <c r="B83" s="7">
        <v>101</v>
      </c>
      <c r="C83" s="15">
        <v>1988</v>
      </c>
      <c r="D83" s="15">
        <v>5506</v>
      </c>
      <c r="E83" s="3">
        <f t="shared" si="2"/>
        <v>0.36106066109698509</v>
      </c>
    </row>
    <row r="84" spans="1:5" x14ac:dyDescent="0.25">
      <c r="A84" t="s">
        <v>87</v>
      </c>
      <c r="B84" s="7">
        <v>101</v>
      </c>
      <c r="C84" s="15">
        <v>3527</v>
      </c>
      <c r="D84" s="15">
        <v>9692</v>
      </c>
      <c r="E84" s="3">
        <f t="shared" si="2"/>
        <v>0.36390837804374743</v>
      </c>
    </row>
    <row r="85" spans="1:5" x14ac:dyDescent="0.25">
      <c r="A85" t="s">
        <v>49</v>
      </c>
      <c r="B85" s="7">
        <v>101</v>
      </c>
      <c r="C85" s="15">
        <v>3664</v>
      </c>
      <c r="D85" s="15">
        <v>9945</v>
      </c>
      <c r="E85" s="3">
        <f t="shared" si="2"/>
        <v>0.36842634489693316</v>
      </c>
    </row>
    <row r="86" spans="1:5" x14ac:dyDescent="0.25">
      <c r="A86" t="s">
        <v>19</v>
      </c>
      <c r="B86" s="7">
        <v>101</v>
      </c>
      <c r="C86" s="15">
        <v>2985</v>
      </c>
      <c r="D86" s="15">
        <v>8075</v>
      </c>
      <c r="E86" s="3">
        <f t="shared" si="2"/>
        <v>0.36965944272445822</v>
      </c>
    </row>
    <row r="87" spans="1:5" x14ac:dyDescent="0.25">
      <c r="A87" t="s">
        <v>13</v>
      </c>
      <c r="B87" s="7">
        <v>101</v>
      </c>
      <c r="C87" s="15">
        <v>1888</v>
      </c>
      <c r="D87" s="15">
        <v>5100</v>
      </c>
      <c r="E87" s="3">
        <f t="shared" si="2"/>
        <v>0.37019607843137253</v>
      </c>
    </row>
    <row r="88" spans="1:5" x14ac:dyDescent="0.25">
      <c r="A88" t="s">
        <v>58</v>
      </c>
      <c r="B88" s="7">
        <v>101</v>
      </c>
      <c r="C88" s="15">
        <v>1800</v>
      </c>
      <c r="D88" s="15">
        <v>4769</v>
      </c>
      <c r="E88" s="3">
        <f t="shared" si="2"/>
        <v>0.37743761794925562</v>
      </c>
    </row>
    <row r="89" spans="1:5" x14ac:dyDescent="0.25">
      <c r="A89" t="s">
        <v>21</v>
      </c>
      <c r="B89" s="7">
        <v>101</v>
      </c>
      <c r="C89" s="15">
        <v>1882</v>
      </c>
      <c r="D89" s="15">
        <v>4956</v>
      </c>
      <c r="E89" s="3">
        <f t="shared" si="2"/>
        <v>0.37974172719935434</v>
      </c>
    </row>
    <row r="90" spans="1:5" x14ac:dyDescent="0.25">
      <c r="A90" t="s">
        <v>59</v>
      </c>
      <c r="B90" s="7">
        <v>101</v>
      </c>
      <c r="C90" s="15">
        <v>2430</v>
      </c>
      <c r="D90" s="15">
        <v>6145</v>
      </c>
      <c r="E90" s="3">
        <f t="shared" si="2"/>
        <v>0.39544344995931652</v>
      </c>
    </row>
    <row r="91" spans="1:5" x14ac:dyDescent="0.25">
      <c r="A91" t="s">
        <v>72</v>
      </c>
      <c r="B91" s="7">
        <v>101</v>
      </c>
      <c r="C91" s="15">
        <v>2197</v>
      </c>
      <c r="D91" s="15">
        <v>5349</v>
      </c>
      <c r="E91" s="3">
        <f t="shared" si="2"/>
        <v>0.410730977752851</v>
      </c>
    </row>
    <row r="92" spans="1:5" x14ac:dyDescent="0.25">
      <c r="A92" t="s">
        <v>48</v>
      </c>
      <c r="B92" s="7">
        <v>101</v>
      </c>
      <c r="C92" s="15">
        <v>2493</v>
      </c>
      <c r="D92" s="15">
        <v>6057</v>
      </c>
      <c r="E92" s="3">
        <f t="shared" si="2"/>
        <v>0.41158989598811291</v>
      </c>
    </row>
    <row r="93" spans="1:5" x14ac:dyDescent="0.25">
      <c r="A93" t="s">
        <v>92</v>
      </c>
      <c r="B93" s="7">
        <v>101</v>
      </c>
      <c r="C93" s="15">
        <v>1888</v>
      </c>
      <c r="D93" s="15">
        <v>4456</v>
      </c>
      <c r="E93" s="3">
        <f t="shared" si="2"/>
        <v>0.42369838420107719</v>
      </c>
    </row>
    <row r="94" spans="1:5" x14ac:dyDescent="0.25">
      <c r="A94" t="s">
        <v>90</v>
      </c>
      <c r="B94" s="7">
        <v>101</v>
      </c>
      <c r="C94" s="15">
        <v>2856</v>
      </c>
      <c r="D94" s="15">
        <v>6019</v>
      </c>
      <c r="E94" s="3">
        <f t="shared" si="2"/>
        <v>0.47449742482139889</v>
      </c>
    </row>
    <row r="95" spans="1:5" x14ac:dyDescent="0.25">
      <c r="A95" t="s">
        <v>56</v>
      </c>
      <c r="B95" s="7">
        <v>101</v>
      </c>
      <c r="C95" s="15">
        <v>2082</v>
      </c>
      <c r="D95" s="15">
        <v>4283</v>
      </c>
      <c r="E95" s="3">
        <f t="shared" si="2"/>
        <v>0.48610786831660052</v>
      </c>
    </row>
    <row r="96" spans="1:5" x14ac:dyDescent="0.25">
      <c r="A96" t="s">
        <v>35</v>
      </c>
      <c r="B96" s="7">
        <v>101</v>
      </c>
      <c r="C96" s="15">
        <v>5119</v>
      </c>
      <c r="D96" s="15">
        <v>10326</v>
      </c>
      <c r="E96" s="3">
        <f t="shared" si="2"/>
        <v>0.49573891148557042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"/>
  <sheetViews>
    <sheetView showRuler="0" zoomScaleNormal="100" workbookViewId="0">
      <pane ySplit="1" topLeftCell="A20" activePane="bottomLeft" state="frozenSplit"/>
      <selection pane="bottomLeft" activeCell="A46" sqref="A46:E47"/>
    </sheetView>
  </sheetViews>
  <sheetFormatPr defaultColWidth="11.42578125" defaultRowHeight="15" x14ac:dyDescent="0.25"/>
  <cols>
    <col min="1" max="1" width="36.28515625" style="7" customWidth="1"/>
    <col min="2" max="2" width="9.42578125" style="7" customWidth="1"/>
    <col min="3" max="3" width="10.28515625" style="7" customWidth="1"/>
    <col min="4" max="4" width="10.5703125" style="7" bestFit="1" customWidth="1"/>
    <col min="5" max="5" width="9.140625" style="13" customWidth="1"/>
    <col min="6" max="8" width="8.85546875" style="7" customWidth="1"/>
    <col min="9" max="9" width="19.85546875" style="7" customWidth="1"/>
    <col min="10" max="250" width="8.85546875" style="7" customWidth="1"/>
    <col min="251" max="16384" width="11.42578125" style="7"/>
  </cols>
  <sheetData>
    <row r="1" spans="1:12" x14ac:dyDescent="0.25">
      <c r="A1" s="11" t="s">
        <v>0</v>
      </c>
      <c r="B1" s="11" t="s">
        <v>6</v>
      </c>
      <c r="C1" s="11" t="s">
        <v>1</v>
      </c>
      <c r="D1" s="11" t="s">
        <v>5</v>
      </c>
      <c r="E1" s="12" t="s">
        <v>2</v>
      </c>
      <c r="F1" s="11" t="s">
        <v>3</v>
      </c>
      <c r="G1" s="11" t="s">
        <v>4</v>
      </c>
      <c r="I1" s="11"/>
      <c r="J1" s="11"/>
      <c r="K1" s="11"/>
      <c r="L1" s="11"/>
    </row>
    <row r="2" spans="1:12" x14ac:dyDescent="0.25">
      <c r="A2" t="s">
        <v>70</v>
      </c>
      <c r="B2" s="7">
        <v>101</v>
      </c>
      <c r="C2" s="15">
        <v>2390</v>
      </c>
      <c r="D2" s="15">
        <v>9444</v>
      </c>
      <c r="E2" s="3">
        <f t="shared" ref="E2:E33" si="0">C2/D2</f>
        <v>0.25307073274036423</v>
      </c>
    </row>
    <row r="3" spans="1:12" x14ac:dyDescent="0.25">
      <c r="A3" t="s">
        <v>60</v>
      </c>
      <c r="B3" s="7">
        <v>101</v>
      </c>
      <c r="C3" s="15">
        <v>1420</v>
      </c>
      <c r="D3" s="15">
        <v>4682</v>
      </c>
      <c r="E3" s="3">
        <f t="shared" si="0"/>
        <v>0.30328919265271254</v>
      </c>
    </row>
    <row r="4" spans="1:12" x14ac:dyDescent="0.25">
      <c r="A4" t="s">
        <v>18</v>
      </c>
      <c r="B4" s="7">
        <v>101</v>
      </c>
      <c r="C4" s="15">
        <v>2104</v>
      </c>
      <c r="D4" s="15">
        <v>8500</v>
      </c>
      <c r="E4" s="3">
        <f t="shared" si="0"/>
        <v>0.24752941176470589</v>
      </c>
    </row>
    <row r="5" spans="1:12" x14ac:dyDescent="0.25">
      <c r="A5" t="s">
        <v>33</v>
      </c>
      <c r="B5" s="7">
        <v>101</v>
      </c>
      <c r="C5" s="15">
        <v>1998</v>
      </c>
      <c r="D5" s="15">
        <v>10683</v>
      </c>
      <c r="E5" s="3">
        <f t="shared" si="0"/>
        <v>0.18702611625947768</v>
      </c>
    </row>
    <row r="6" spans="1:12" x14ac:dyDescent="0.25">
      <c r="A6" t="s">
        <v>73</v>
      </c>
      <c r="B6" s="7">
        <v>101</v>
      </c>
      <c r="C6" s="15">
        <v>2118</v>
      </c>
      <c r="D6" s="15">
        <v>14000</v>
      </c>
      <c r="E6" s="3">
        <f t="shared" si="0"/>
        <v>0.15128571428571427</v>
      </c>
      <c r="J6" s="13"/>
    </row>
    <row r="7" spans="1:12" x14ac:dyDescent="0.25">
      <c r="A7" t="s">
        <v>20</v>
      </c>
      <c r="B7" s="7">
        <v>101</v>
      </c>
      <c r="C7" s="15">
        <v>2066</v>
      </c>
      <c r="D7" s="15">
        <v>8075</v>
      </c>
      <c r="E7" s="3">
        <f t="shared" si="0"/>
        <v>0.25585139318885447</v>
      </c>
    </row>
    <row r="8" spans="1:12" x14ac:dyDescent="0.25">
      <c r="A8" t="s">
        <v>15</v>
      </c>
      <c r="B8" s="7">
        <v>101</v>
      </c>
      <c r="C8" s="15">
        <v>2402</v>
      </c>
      <c r="D8" s="15">
        <v>8956</v>
      </c>
      <c r="E8" s="3">
        <f t="shared" si="0"/>
        <v>0.26820008932559181</v>
      </c>
    </row>
    <row r="9" spans="1:12" x14ac:dyDescent="0.25">
      <c r="A9" t="s">
        <v>92</v>
      </c>
      <c r="B9" s="7">
        <v>101</v>
      </c>
      <c r="C9" s="15">
        <v>1888</v>
      </c>
      <c r="D9" s="15">
        <v>4456</v>
      </c>
      <c r="E9" s="3">
        <f t="shared" si="0"/>
        <v>0.42369838420107719</v>
      </c>
    </row>
    <row r="10" spans="1:12" x14ac:dyDescent="0.25">
      <c r="A10" t="s">
        <v>74</v>
      </c>
      <c r="B10" s="7">
        <v>101</v>
      </c>
      <c r="C10" s="15">
        <v>1774</v>
      </c>
      <c r="D10" s="15">
        <v>5000</v>
      </c>
      <c r="E10" s="3">
        <f t="shared" si="0"/>
        <v>0.3548</v>
      </c>
    </row>
    <row r="11" spans="1:12" x14ac:dyDescent="0.25">
      <c r="A11" t="s">
        <v>13</v>
      </c>
      <c r="B11" s="7">
        <v>101</v>
      </c>
      <c r="C11" s="15">
        <v>1888</v>
      </c>
      <c r="D11" s="15">
        <v>5100</v>
      </c>
      <c r="E11" s="3">
        <f t="shared" si="0"/>
        <v>0.37019607843137253</v>
      </c>
    </row>
    <row r="12" spans="1:12" x14ac:dyDescent="0.25">
      <c r="A12" t="s">
        <v>61</v>
      </c>
      <c r="B12" s="7">
        <v>101</v>
      </c>
      <c r="C12" s="15">
        <v>3234</v>
      </c>
      <c r="D12" s="15">
        <v>10500</v>
      </c>
      <c r="E12" s="3">
        <f t="shared" si="0"/>
        <v>0.308</v>
      </c>
    </row>
    <row r="13" spans="1:12" x14ac:dyDescent="0.25">
      <c r="A13" t="s">
        <v>39</v>
      </c>
      <c r="B13" s="7">
        <v>101</v>
      </c>
      <c r="C13" s="15">
        <v>3080</v>
      </c>
      <c r="D13" s="15">
        <v>9168</v>
      </c>
      <c r="E13" s="3">
        <f t="shared" si="0"/>
        <v>0.33595113438045376</v>
      </c>
    </row>
    <row r="14" spans="1:12" x14ac:dyDescent="0.25">
      <c r="A14" t="s">
        <v>50</v>
      </c>
      <c r="B14" s="7">
        <v>101</v>
      </c>
      <c r="C14" s="15">
        <v>1467</v>
      </c>
      <c r="D14" s="15">
        <v>5100</v>
      </c>
      <c r="E14" s="3">
        <f t="shared" si="0"/>
        <v>0.28764705882352942</v>
      </c>
    </row>
    <row r="15" spans="1:12" x14ac:dyDescent="0.25">
      <c r="A15" t="s">
        <v>80</v>
      </c>
      <c r="B15" s="7">
        <v>101</v>
      </c>
      <c r="C15" s="15">
        <v>1824</v>
      </c>
      <c r="D15" s="15">
        <v>5780</v>
      </c>
      <c r="E15" s="3">
        <f t="shared" si="0"/>
        <v>0.31557093425605537</v>
      </c>
    </row>
    <row r="16" spans="1:12" x14ac:dyDescent="0.25">
      <c r="A16" t="s">
        <v>35</v>
      </c>
      <c r="B16" s="7">
        <v>101</v>
      </c>
      <c r="C16" s="15">
        <v>5119</v>
      </c>
      <c r="D16" s="15">
        <v>10326</v>
      </c>
      <c r="E16" s="3">
        <f t="shared" si="0"/>
        <v>0.49573891148557042</v>
      </c>
    </row>
    <row r="17" spans="1:5" x14ac:dyDescent="0.25">
      <c r="A17" t="s">
        <v>59</v>
      </c>
      <c r="B17" s="7">
        <v>101</v>
      </c>
      <c r="C17" s="15">
        <v>2430</v>
      </c>
      <c r="D17" s="15">
        <v>6145</v>
      </c>
      <c r="E17" s="3">
        <f t="shared" si="0"/>
        <v>0.39544344995931652</v>
      </c>
    </row>
    <row r="18" spans="1:5" x14ac:dyDescent="0.25">
      <c r="A18" t="s">
        <v>68</v>
      </c>
      <c r="B18" s="7">
        <v>101</v>
      </c>
      <c r="C18" s="15">
        <v>1937</v>
      </c>
      <c r="D18" s="15">
        <v>7217</v>
      </c>
      <c r="E18" s="3">
        <f t="shared" si="0"/>
        <v>0.26839406955798806</v>
      </c>
    </row>
    <row r="19" spans="1:5" x14ac:dyDescent="0.25">
      <c r="A19" t="s">
        <v>79</v>
      </c>
      <c r="B19" s="7">
        <v>101</v>
      </c>
      <c r="C19" s="15">
        <v>1931</v>
      </c>
      <c r="D19" s="15">
        <v>8714</v>
      </c>
      <c r="E19" s="3">
        <f t="shared" si="0"/>
        <v>0.22159742942391553</v>
      </c>
    </row>
    <row r="20" spans="1:5" x14ac:dyDescent="0.25">
      <c r="A20" t="s">
        <v>67</v>
      </c>
      <c r="B20" s="7">
        <v>101</v>
      </c>
      <c r="C20" s="15">
        <v>2282</v>
      </c>
      <c r="D20" s="15">
        <v>8663</v>
      </c>
      <c r="E20" s="3">
        <f t="shared" si="0"/>
        <v>0.26341913886644347</v>
      </c>
    </row>
    <row r="21" spans="1:5" x14ac:dyDescent="0.25">
      <c r="A21" t="s">
        <v>82</v>
      </c>
      <c r="B21" s="7">
        <v>101</v>
      </c>
      <c r="C21" s="15">
        <v>3014</v>
      </c>
      <c r="D21" s="15">
        <v>13030</v>
      </c>
      <c r="E21" s="3">
        <f t="shared" si="0"/>
        <v>0.23131235610130468</v>
      </c>
    </row>
    <row r="22" spans="1:5" x14ac:dyDescent="0.25">
      <c r="A22" t="s">
        <v>72</v>
      </c>
      <c r="B22" s="7">
        <v>101</v>
      </c>
      <c r="C22" s="15">
        <v>2197</v>
      </c>
      <c r="D22" s="15">
        <v>5349</v>
      </c>
      <c r="E22" s="3">
        <f t="shared" si="0"/>
        <v>0.410730977752851</v>
      </c>
    </row>
    <row r="23" spans="1:5" x14ac:dyDescent="0.25">
      <c r="A23" t="s">
        <v>66</v>
      </c>
      <c r="B23" s="7">
        <v>101</v>
      </c>
      <c r="C23" s="15">
        <v>2743</v>
      </c>
      <c r="D23" s="15">
        <v>8718</v>
      </c>
      <c r="E23" s="3">
        <f t="shared" si="0"/>
        <v>0.31463638449185594</v>
      </c>
    </row>
    <row r="24" spans="1:5" x14ac:dyDescent="0.25">
      <c r="A24" t="s">
        <v>49</v>
      </c>
      <c r="B24" s="7">
        <v>101</v>
      </c>
      <c r="C24" s="15">
        <v>3664</v>
      </c>
      <c r="D24" s="15">
        <v>9945</v>
      </c>
      <c r="E24" s="3">
        <f t="shared" si="0"/>
        <v>0.36842634489693316</v>
      </c>
    </row>
    <row r="25" spans="1:5" x14ac:dyDescent="0.25">
      <c r="A25" t="s">
        <v>97</v>
      </c>
      <c r="B25" s="7">
        <v>101</v>
      </c>
      <c r="C25" s="15">
        <v>2064</v>
      </c>
      <c r="D25" s="15">
        <v>9746</v>
      </c>
      <c r="E25" s="3">
        <f t="shared" si="0"/>
        <v>0.21177919146316437</v>
      </c>
    </row>
    <row r="26" spans="1:5" x14ac:dyDescent="0.25">
      <c r="A26" t="s">
        <v>42</v>
      </c>
      <c r="B26" s="7">
        <v>101</v>
      </c>
      <c r="C26" s="15">
        <v>3442</v>
      </c>
      <c r="D26" s="15">
        <v>10864</v>
      </c>
      <c r="E26" s="3">
        <f t="shared" si="0"/>
        <v>0.3168262150220913</v>
      </c>
    </row>
    <row r="27" spans="1:5" x14ac:dyDescent="0.25">
      <c r="A27" t="s">
        <v>89</v>
      </c>
      <c r="B27" s="7">
        <v>101</v>
      </c>
      <c r="C27" s="15">
        <v>2201</v>
      </c>
      <c r="D27" s="15">
        <v>10343</v>
      </c>
      <c r="E27" s="3">
        <f t="shared" si="0"/>
        <v>0.21280092816397564</v>
      </c>
    </row>
    <row r="28" spans="1:5" x14ac:dyDescent="0.25">
      <c r="A28" t="s">
        <v>30</v>
      </c>
      <c r="B28" s="7">
        <v>101</v>
      </c>
      <c r="C28" s="15">
        <v>2072</v>
      </c>
      <c r="D28" s="15">
        <v>8075</v>
      </c>
      <c r="E28" s="3">
        <f t="shared" si="0"/>
        <v>0.25659442724458204</v>
      </c>
    </row>
    <row r="29" spans="1:5" x14ac:dyDescent="0.25">
      <c r="A29" t="s">
        <v>25</v>
      </c>
      <c r="B29" s="7">
        <v>101</v>
      </c>
      <c r="C29" s="15">
        <v>3346</v>
      </c>
      <c r="D29" s="15">
        <v>9917</v>
      </c>
      <c r="E29" s="3">
        <f t="shared" si="0"/>
        <v>0.33740042351517596</v>
      </c>
    </row>
    <row r="30" spans="1:5" x14ac:dyDescent="0.25">
      <c r="A30" t="s">
        <v>54</v>
      </c>
      <c r="B30" s="7">
        <v>101</v>
      </c>
      <c r="C30" s="15">
        <v>2991</v>
      </c>
      <c r="D30" s="15">
        <v>10536</v>
      </c>
      <c r="E30" s="3">
        <f t="shared" si="0"/>
        <v>0.28388382687927105</v>
      </c>
    </row>
    <row r="31" spans="1:5" x14ac:dyDescent="0.25">
      <c r="A31" t="s">
        <v>36</v>
      </c>
      <c r="B31" s="7">
        <v>101</v>
      </c>
      <c r="C31" s="15">
        <v>2422</v>
      </c>
      <c r="D31" s="15">
        <v>9235</v>
      </c>
      <c r="E31" s="3">
        <f t="shared" si="0"/>
        <v>0.26226312939902546</v>
      </c>
    </row>
    <row r="32" spans="1:5" x14ac:dyDescent="0.25">
      <c r="A32" t="s">
        <v>76</v>
      </c>
      <c r="B32" s="7">
        <v>101</v>
      </c>
      <c r="C32" s="15">
        <v>3638</v>
      </c>
      <c r="D32" s="15">
        <v>11787</v>
      </c>
      <c r="E32" s="3">
        <f t="shared" si="0"/>
        <v>0.30864511750233309</v>
      </c>
    </row>
    <row r="33" spans="1:5" x14ac:dyDescent="0.25">
      <c r="A33" t="s">
        <v>93</v>
      </c>
      <c r="B33" s="7">
        <v>101</v>
      </c>
      <c r="C33" s="15">
        <v>2382</v>
      </c>
      <c r="D33" s="15">
        <v>9183</v>
      </c>
      <c r="E33" s="3">
        <f t="shared" si="0"/>
        <v>0.25939235543939887</v>
      </c>
    </row>
    <row r="34" spans="1:5" x14ac:dyDescent="0.25">
      <c r="A34" t="s">
        <v>65</v>
      </c>
      <c r="B34" s="7">
        <v>101</v>
      </c>
      <c r="C34" s="15">
        <v>2250</v>
      </c>
      <c r="D34" s="15">
        <v>8335</v>
      </c>
      <c r="E34" s="3">
        <f t="shared" ref="E34:E65" si="1">C34/D34</f>
        <v>0.26994601079784042</v>
      </c>
    </row>
    <row r="35" spans="1:5" x14ac:dyDescent="0.25">
      <c r="A35" t="s">
        <v>62</v>
      </c>
      <c r="B35" s="7">
        <v>101</v>
      </c>
      <c r="C35" s="15">
        <v>1733</v>
      </c>
      <c r="D35" s="15">
        <v>10002</v>
      </c>
      <c r="E35" s="3">
        <f t="shared" si="1"/>
        <v>0.17326534693061388</v>
      </c>
    </row>
    <row r="36" spans="1:5" x14ac:dyDescent="0.25">
      <c r="A36" t="s">
        <v>44</v>
      </c>
      <c r="B36" s="7">
        <v>101</v>
      </c>
      <c r="C36" s="15">
        <v>2483</v>
      </c>
      <c r="D36" s="15">
        <v>8297</v>
      </c>
      <c r="E36" s="3">
        <f t="shared" si="1"/>
        <v>0.29926479450403759</v>
      </c>
    </row>
    <row r="37" spans="1:5" x14ac:dyDescent="0.25">
      <c r="A37" t="s">
        <v>53</v>
      </c>
      <c r="B37" s="7">
        <v>101</v>
      </c>
      <c r="C37" s="15">
        <v>2200</v>
      </c>
      <c r="D37" s="15">
        <v>9000</v>
      </c>
      <c r="E37" s="3">
        <f t="shared" si="1"/>
        <v>0.24444444444444444</v>
      </c>
    </row>
    <row r="38" spans="1:5" x14ac:dyDescent="0.25">
      <c r="A38" t="s">
        <v>91</v>
      </c>
      <c r="B38" s="7">
        <v>101</v>
      </c>
      <c r="C38" s="15">
        <v>1956</v>
      </c>
      <c r="D38" s="15">
        <v>6192</v>
      </c>
      <c r="E38" s="3">
        <f t="shared" si="1"/>
        <v>0.31589147286821706</v>
      </c>
    </row>
    <row r="39" spans="1:5" x14ac:dyDescent="0.25">
      <c r="A39" t="s">
        <v>34</v>
      </c>
      <c r="B39" s="7">
        <v>101</v>
      </c>
      <c r="C39" s="15">
        <v>1846</v>
      </c>
      <c r="D39" s="15">
        <v>11638</v>
      </c>
      <c r="E39" s="3">
        <f t="shared" si="1"/>
        <v>0.15861831929884859</v>
      </c>
    </row>
    <row r="40" spans="1:5" x14ac:dyDescent="0.25">
      <c r="A40" t="s">
        <v>96</v>
      </c>
      <c r="B40" s="7">
        <v>101</v>
      </c>
      <c r="C40" s="15">
        <v>2390</v>
      </c>
      <c r="D40" s="15">
        <v>8810</v>
      </c>
      <c r="E40" s="3">
        <f t="shared" si="1"/>
        <v>0.27128263337116915</v>
      </c>
    </row>
    <row r="41" spans="1:5" x14ac:dyDescent="0.25">
      <c r="A41" t="s">
        <v>38</v>
      </c>
      <c r="B41" s="7">
        <v>101</v>
      </c>
      <c r="C41" s="15">
        <v>2582</v>
      </c>
      <c r="D41" s="15">
        <v>13410</v>
      </c>
      <c r="E41" s="3">
        <f t="shared" si="1"/>
        <v>0.19254287844891871</v>
      </c>
    </row>
    <row r="42" spans="1:5" x14ac:dyDescent="0.25">
      <c r="A42" t="s">
        <v>28</v>
      </c>
      <c r="B42" s="7">
        <v>101</v>
      </c>
      <c r="C42" s="15">
        <v>1684</v>
      </c>
      <c r="D42" s="15">
        <v>11347</v>
      </c>
      <c r="E42" s="3">
        <f t="shared" si="1"/>
        <v>0.14840927117299726</v>
      </c>
    </row>
    <row r="43" spans="1:5" x14ac:dyDescent="0.25">
      <c r="A43" t="s">
        <v>84</v>
      </c>
      <c r="B43" s="7">
        <v>101</v>
      </c>
      <c r="C43" s="15">
        <v>2384</v>
      </c>
      <c r="D43" s="15">
        <v>10256</v>
      </c>
      <c r="E43" s="3">
        <f t="shared" si="1"/>
        <v>0.23244929797191888</v>
      </c>
    </row>
    <row r="44" spans="1:5" x14ac:dyDescent="0.25">
      <c r="A44" t="s">
        <v>29</v>
      </c>
      <c r="B44" s="7">
        <v>101</v>
      </c>
      <c r="C44" s="15">
        <v>2686</v>
      </c>
      <c r="D44" s="15">
        <v>9928</v>
      </c>
      <c r="E44" s="3">
        <f t="shared" si="1"/>
        <v>0.27054794520547948</v>
      </c>
    </row>
    <row r="45" spans="1:5" x14ac:dyDescent="0.25">
      <c r="A45" t="s">
        <v>102</v>
      </c>
      <c r="B45" s="7">
        <v>101</v>
      </c>
      <c r="C45" s="15">
        <v>3706</v>
      </c>
      <c r="D45" s="15">
        <v>15634</v>
      </c>
      <c r="E45" s="3">
        <f t="shared" si="1"/>
        <v>0.2370474606626583</v>
      </c>
    </row>
    <row r="46" spans="1:5" x14ac:dyDescent="0.25">
      <c r="A46" s="5" t="s">
        <v>104</v>
      </c>
      <c r="B46" s="10">
        <v>101</v>
      </c>
      <c r="C46" s="16">
        <v>1788</v>
      </c>
      <c r="D46" s="16">
        <v>9836</v>
      </c>
      <c r="E46" s="6">
        <f t="shared" si="1"/>
        <v>0.18178121187474583</v>
      </c>
    </row>
    <row r="47" spans="1:5" x14ac:dyDescent="0.25">
      <c r="A47" s="5" t="s">
        <v>103</v>
      </c>
      <c r="B47" s="10">
        <v>101</v>
      </c>
      <c r="C47" s="16">
        <v>3088</v>
      </c>
      <c r="D47" s="16">
        <v>9836</v>
      </c>
      <c r="E47" s="6">
        <f t="shared" si="1"/>
        <v>0.31394875965839775</v>
      </c>
    </row>
    <row r="48" spans="1:5" x14ac:dyDescent="0.25">
      <c r="A48" t="s">
        <v>16</v>
      </c>
      <c r="B48" s="7">
        <v>101</v>
      </c>
      <c r="C48" s="15">
        <v>2383</v>
      </c>
      <c r="D48" s="15">
        <v>10459</v>
      </c>
      <c r="E48" s="3">
        <f t="shared" si="1"/>
        <v>0.22784204990916915</v>
      </c>
    </row>
    <row r="49" spans="1:5" x14ac:dyDescent="0.25">
      <c r="A49" t="s">
        <v>55</v>
      </c>
      <c r="B49" s="7">
        <v>101</v>
      </c>
      <c r="C49" s="15">
        <v>2578</v>
      </c>
      <c r="D49" s="15">
        <v>10803</v>
      </c>
      <c r="E49" s="3">
        <f t="shared" si="1"/>
        <v>0.23863741553272239</v>
      </c>
    </row>
    <row r="50" spans="1:5" x14ac:dyDescent="0.25">
      <c r="A50" t="s">
        <v>41</v>
      </c>
      <c r="B50" s="7">
        <v>101</v>
      </c>
      <c r="C50" s="15">
        <v>2555</v>
      </c>
      <c r="D50" s="15">
        <v>9352</v>
      </c>
      <c r="E50" s="3">
        <f t="shared" si="1"/>
        <v>0.27320359281437123</v>
      </c>
    </row>
    <row r="51" spans="1:5" x14ac:dyDescent="0.25">
      <c r="A51" t="s">
        <v>83</v>
      </c>
      <c r="B51" s="7">
        <v>101</v>
      </c>
      <c r="C51" s="15">
        <v>2383</v>
      </c>
      <c r="D51" s="15">
        <v>10459</v>
      </c>
      <c r="E51" s="3">
        <f t="shared" si="1"/>
        <v>0.22784204990916915</v>
      </c>
    </row>
    <row r="52" spans="1:5" x14ac:dyDescent="0.25">
      <c r="A52" t="s">
        <v>99</v>
      </c>
      <c r="B52" s="7">
        <v>101</v>
      </c>
      <c r="C52" s="15">
        <v>2656</v>
      </c>
      <c r="D52" s="15">
        <v>8558</v>
      </c>
      <c r="E52" s="3">
        <f t="shared" si="1"/>
        <v>0.31035288618836177</v>
      </c>
    </row>
    <row r="53" spans="1:5" x14ac:dyDescent="0.25">
      <c r="A53" t="s">
        <v>11</v>
      </c>
      <c r="B53" s="7">
        <v>101</v>
      </c>
      <c r="C53" s="15">
        <v>2558</v>
      </c>
      <c r="D53" s="15">
        <v>10937</v>
      </c>
      <c r="E53" s="3">
        <f t="shared" si="1"/>
        <v>0.23388497759897595</v>
      </c>
    </row>
    <row r="54" spans="1:5" x14ac:dyDescent="0.25">
      <c r="A54" t="s">
        <v>46</v>
      </c>
      <c r="B54" s="7">
        <v>101</v>
      </c>
      <c r="C54" s="15">
        <v>2555</v>
      </c>
      <c r="D54" s="15">
        <v>9005</v>
      </c>
      <c r="E54" s="3">
        <f t="shared" si="1"/>
        <v>0.28373126041088287</v>
      </c>
    </row>
    <row r="55" spans="1:5" x14ac:dyDescent="0.25">
      <c r="A55" t="s">
        <v>32</v>
      </c>
      <c r="B55" s="7">
        <v>101</v>
      </c>
      <c r="C55" s="15">
        <v>2390</v>
      </c>
      <c r="D55" s="15">
        <v>11583</v>
      </c>
      <c r="E55" s="3">
        <f t="shared" si="1"/>
        <v>0.20633687300353967</v>
      </c>
    </row>
    <row r="56" spans="1:5" x14ac:dyDescent="0.25">
      <c r="A56" t="s">
        <v>24</v>
      </c>
      <c r="B56" s="7">
        <v>101</v>
      </c>
      <c r="C56" s="15">
        <v>3446</v>
      </c>
      <c r="D56" s="15">
        <v>11109</v>
      </c>
      <c r="E56" s="3">
        <f t="shared" si="1"/>
        <v>0.31019893779818164</v>
      </c>
    </row>
    <row r="57" spans="1:5" x14ac:dyDescent="0.25">
      <c r="A57" t="s">
        <v>26</v>
      </c>
      <c r="B57" s="7">
        <v>101</v>
      </c>
      <c r="C57" s="15">
        <v>2669</v>
      </c>
      <c r="D57" s="15">
        <v>9566</v>
      </c>
      <c r="E57" s="3">
        <f t="shared" si="1"/>
        <v>0.27900899017353126</v>
      </c>
    </row>
    <row r="58" spans="1:5" x14ac:dyDescent="0.25">
      <c r="A58" t="s">
        <v>85</v>
      </c>
      <c r="B58" s="7">
        <v>101</v>
      </c>
      <c r="C58" s="15">
        <v>1883</v>
      </c>
      <c r="D58" s="15">
        <v>9776</v>
      </c>
      <c r="E58" s="3">
        <f t="shared" si="1"/>
        <v>0.19261456628477905</v>
      </c>
    </row>
    <row r="59" spans="1:5" x14ac:dyDescent="0.25">
      <c r="A59" t="s">
        <v>48</v>
      </c>
      <c r="B59" s="7">
        <v>101</v>
      </c>
      <c r="C59" s="15">
        <v>2493</v>
      </c>
      <c r="D59" s="15">
        <v>6057</v>
      </c>
      <c r="E59" s="3">
        <f t="shared" si="1"/>
        <v>0.41158989598811291</v>
      </c>
    </row>
    <row r="60" spans="1:5" x14ac:dyDescent="0.25">
      <c r="A60" t="s">
        <v>17</v>
      </c>
      <c r="B60" s="7">
        <v>101</v>
      </c>
      <c r="C60" s="15">
        <v>2805</v>
      </c>
      <c r="D60" s="15">
        <v>12242</v>
      </c>
      <c r="E60" s="3">
        <f t="shared" si="1"/>
        <v>0.22912922725044926</v>
      </c>
    </row>
    <row r="61" spans="1:5" x14ac:dyDescent="0.25">
      <c r="A61" t="s">
        <v>81</v>
      </c>
      <c r="B61" s="7">
        <v>101</v>
      </c>
      <c r="C61" s="15">
        <v>2542</v>
      </c>
      <c r="D61" s="15">
        <v>10925</v>
      </c>
      <c r="E61" s="3">
        <f t="shared" si="1"/>
        <v>0.23267734553775743</v>
      </c>
    </row>
    <row r="62" spans="1:5" x14ac:dyDescent="0.25">
      <c r="A62" t="s">
        <v>43</v>
      </c>
      <c r="B62" s="7">
        <v>101</v>
      </c>
      <c r="C62" s="15">
        <v>2066</v>
      </c>
      <c r="D62" s="15">
        <v>9000</v>
      </c>
      <c r="E62" s="3">
        <f t="shared" si="1"/>
        <v>0.22955555555555557</v>
      </c>
    </row>
    <row r="63" spans="1:5" x14ac:dyDescent="0.25">
      <c r="A63" t="s">
        <v>94</v>
      </c>
      <c r="B63" s="7">
        <v>101</v>
      </c>
      <c r="C63" s="15">
        <v>2051</v>
      </c>
      <c r="D63" s="15">
        <v>8544</v>
      </c>
      <c r="E63" s="3">
        <f t="shared" si="1"/>
        <v>0.24005149812734083</v>
      </c>
    </row>
    <row r="64" spans="1:5" x14ac:dyDescent="0.25">
      <c r="A64" t="s">
        <v>98</v>
      </c>
      <c r="B64" s="7">
        <v>101</v>
      </c>
      <c r="C64" s="15">
        <v>2604</v>
      </c>
      <c r="D64" s="15">
        <v>9406</v>
      </c>
      <c r="E64" s="3">
        <f t="shared" si="1"/>
        <v>0.2768445672974697</v>
      </c>
    </row>
    <row r="65" spans="1:5" x14ac:dyDescent="0.25">
      <c r="A65" t="s">
        <v>77</v>
      </c>
      <c r="B65" s="7">
        <v>101</v>
      </c>
      <c r="C65" s="15">
        <v>2342</v>
      </c>
      <c r="D65" s="15">
        <v>15155</v>
      </c>
      <c r="E65" s="3">
        <f t="shared" si="1"/>
        <v>0.15453645661497856</v>
      </c>
    </row>
    <row r="66" spans="1:5" x14ac:dyDescent="0.25">
      <c r="A66" t="s">
        <v>87</v>
      </c>
      <c r="B66" s="7">
        <v>101</v>
      </c>
      <c r="C66" s="15">
        <v>3527</v>
      </c>
      <c r="D66" s="15">
        <v>9692</v>
      </c>
      <c r="E66" s="3">
        <f t="shared" ref="E66:E96" si="2">C66/D66</f>
        <v>0.36390837804374743</v>
      </c>
    </row>
    <row r="67" spans="1:5" x14ac:dyDescent="0.25">
      <c r="A67" t="s">
        <v>45</v>
      </c>
      <c r="B67" s="7">
        <v>101</v>
      </c>
      <c r="C67" s="15">
        <v>2122</v>
      </c>
      <c r="D67" s="15">
        <v>9000</v>
      </c>
      <c r="E67" s="3">
        <f t="shared" si="2"/>
        <v>0.23577777777777778</v>
      </c>
    </row>
    <row r="68" spans="1:5" x14ac:dyDescent="0.25">
      <c r="A68" t="s">
        <v>40</v>
      </c>
      <c r="B68" s="7">
        <v>101</v>
      </c>
      <c r="C68" s="15">
        <v>2119</v>
      </c>
      <c r="D68" s="15">
        <v>9000</v>
      </c>
      <c r="E68" s="3">
        <f t="shared" si="2"/>
        <v>0.23544444444444446</v>
      </c>
    </row>
    <row r="69" spans="1:5" x14ac:dyDescent="0.25">
      <c r="A69" t="s">
        <v>95</v>
      </c>
      <c r="B69" s="7">
        <v>101</v>
      </c>
      <c r="C69" s="15">
        <v>2272</v>
      </c>
      <c r="D69" s="15">
        <v>8522</v>
      </c>
      <c r="E69" s="3">
        <f t="shared" si="2"/>
        <v>0.26660408354846282</v>
      </c>
    </row>
    <row r="70" spans="1:5" x14ac:dyDescent="0.25">
      <c r="A70" t="s">
        <v>90</v>
      </c>
      <c r="B70" s="7">
        <v>101</v>
      </c>
      <c r="C70" s="15">
        <v>2856</v>
      </c>
      <c r="D70" s="15">
        <v>6019</v>
      </c>
      <c r="E70" s="3">
        <f t="shared" si="2"/>
        <v>0.47449742482139889</v>
      </c>
    </row>
    <row r="71" spans="1:5" x14ac:dyDescent="0.25">
      <c r="A71" t="s">
        <v>10</v>
      </c>
      <c r="B71" s="7">
        <v>101</v>
      </c>
      <c r="C71" s="15">
        <v>2980</v>
      </c>
      <c r="D71" s="15">
        <v>10178</v>
      </c>
      <c r="E71" s="3">
        <f t="shared" si="2"/>
        <v>0.29278836706622124</v>
      </c>
    </row>
    <row r="72" spans="1:5" x14ac:dyDescent="0.25">
      <c r="A72" t="s">
        <v>88</v>
      </c>
      <c r="B72" s="7">
        <v>101</v>
      </c>
      <c r="C72" s="15">
        <v>3164</v>
      </c>
      <c r="D72" s="15">
        <v>11591</v>
      </c>
      <c r="E72" s="3">
        <f t="shared" si="2"/>
        <v>0.27297040807523076</v>
      </c>
    </row>
    <row r="73" spans="1:5" x14ac:dyDescent="0.25">
      <c r="A73" t="s">
        <v>100</v>
      </c>
      <c r="B73" s="7">
        <v>101</v>
      </c>
      <c r="C73" s="15">
        <v>2633</v>
      </c>
      <c r="D73" s="15">
        <v>8540</v>
      </c>
      <c r="E73" s="3">
        <f t="shared" si="2"/>
        <v>0.30831381733021079</v>
      </c>
    </row>
    <row r="74" spans="1:5" x14ac:dyDescent="0.25">
      <c r="A74" t="s">
        <v>47</v>
      </c>
      <c r="B74" s="7">
        <v>101</v>
      </c>
      <c r="C74" s="15">
        <v>2211</v>
      </c>
      <c r="D74" s="15">
        <v>9000</v>
      </c>
      <c r="E74" s="3">
        <f t="shared" si="2"/>
        <v>0.24566666666666667</v>
      </c>
    </row>
    <row r="75" spans="1:5" x14ac:dyDescent="0.25">
      <c r="A75" t="s">
        <v>52</v>
      </c>
      <c r="B75" s="7">
        <v>101</v>
      </c>
      <c r="C75" s="15">
        <v>1542</v>
      </c>
      <c r="D75" s="15">
        <v>9000</v>
      </c>
      <c r="E75" s="3">
        <f t="shared" si="2"/>
        <v>0.17133333333333334</v>
      </c>
    </row>
    <row r="76" spans="1:5" x14ac:dyDescent="0.25">
      <c r="A76" t="s">
        <v>31</v>
      </c>
      <c r="B76" s="7">
        <v>101</v>
      </c>
      <c r="C76" s="15">
        <v>1762</v>
      </c>
      <c r="D76" s="15">
        <v>5841</v>
      </c>
      <c r="E76" s="3">
        <f t="shared" si="2"/>
        <v>0.30166067454203049</v>
      </c>
    </row>
    <row r="77" spans="1:5" x14ac:dyDescent="0.25">
      <c r="A77" t="s">
        <v>64</v>
      </c>
      <c r="B77" s="7">
        <v>101</v>
      </c>
      <c r="C77" s="15">
        <v>1727</v>
      </c>
      <c r="D77" s="15">
        <v>8221</v>
      </c>
      <c r="E77" s="3">
        <f t="shared" si="2"/>
        <v>0.21007176742488748</v>
      </c>
    </row>
    <row r="78" spans="1:5" x14ac:dyDescent="0.25">
      <c r="A78" t="s">
        <v>78</v>
      </c>
      <c r="B78" s="7">
        <v>101</v>
      </c>
      <c r="C78" s="15">
        <v>1851</v>
      </c>
      <c r="D78" s="15">
        <v>11594</v>
      </c>
      <c r="E78" s="3">
        <f t="shared" si="2"/>
        <v>0.15965154390201827</v>
      </c>
    </row>
    <row r="79" spans="1:5" x14ac:dyDescent="0.25">
      <c r="A79" t="s">
        <v>71</v>
      </c>
      <c r="B79" s="7">
        <v>101</v>
      </c>
      <c r="C79" s="15">
        <v>1698</v>
      </c>
      <c r="D79" s="15">
        <v>5674</v>
      </c>
      <c r="E79" s="3">
        <f t="shared" si="2"/>
        <v>0.299259781459288</v>
      </c>
    </row>
    <row r="80" spans="1:5" x14ac:dyDescent="0.25">
      <c r="A80" t="s">
        <v>75</v>
      </c>
      <c r="B80" s="7">
        <v>101</v>
      </c>
      <c r="C80" s="15">
        <v>2008</v>
      </c>
      <c r="D80" s="15">
        <v>9000</v>
      </c>
      <c r="E80" s="3">
        <f t="shared" si="2"/>
        <v>0.22311111111111112</v>
      </c>
    </row>
    <row r="81" spans="1:7" x14ac:dyDescent="0.25">
      <c r="A81" t="s">
        <v>12</v>
      </c>
      <c r="B81" s="7">
        <v>101</v>
      </c>
      <c r="C81" s="15">
        <v>2509</v>
      </c>
      <c r="D81" s="15">
        <v>9831</v>
      </c>
      <c r="E81" s="3">
        <f t="shared" si="2"/>
        <v>0.25521310141389481</v>
      </c>
    </row>
    <row r="82" spans="1:7" x14ac:dyDescent="0.25">
      <c r="A82" t="s">
        <v>23</v>
      </c>
      <c r="B82" s="7">
        <v>101</v>
      </c>
      <c r="C82" s="15">
        <v>1988</v>
      </c>
      <c r="D82" s="15">
        <v>5506</v>
      </c>
      <c r="E82" s="3">
        <f t="shared" si="2"/>
        <v>0.36106066109698509</v>
      </c>
    </row>
    <row r="83" spans="1:7" x14ac:dyDescent="0.25">
      <c r="A83" t="s">
        <v>14</v>
      </c>
      <c r="B83" s="7">
        <v>101</v>
      </c>
      <c r="C83" s="15">
        <v>2191</v>
      </c>
      <c r="D83" s="15">
        <v>9256</v>
      </c>
      <c r="E83" s="3">
        <f t="shared" si="2"/>
        <v>0.23671132238547968</v>
      </c>
    </row>
    <row r="84" spans="1:7" x14ac:dyDescent="0.25">
      <c r="A84" t="s">
        <v>57</v>
      </c>
      <c r="B84" s="7">
        <v>101</v>
      </c>
      <c r="C84" s="15">
        <v>1848</v>
      </c>
      <c r="D84" s="15">
        <v>5338</v>
      </c>
      <c r="E84" s="3">
        <f t="shared" si="2"/>
        <v>0.34619707755713752</v>
      </c>
    </row>
    <row r="85" spans="1:7" x14ac:dyDescent="0.25">
      <c r="A85" t="s">
        <v>37</v>
      </c>
      <c r="B85" s="7">
        <v>101</v>
      </c>
      <c r="C85" s="15">
        <v>2322</v>
      </c>
      <c r="D85" s="15">
        <v>9633</v>
      </c>
      <c r="E85" s="3">
        <f t="shared" si="2"/>
        <v>0.24104640298972282</v>
      </c>
    </row>
    <row r="86" spans="1:7" x14ac:dyDescent="0.25">
      <c r="A86" t="s">
        <v>22</v>
      </c>
      <c r="B86" s="7">
        <v>101</v>
      </c>
      <c r="C86" s="15">
        <v>1737</v>
      </c>
      <c r="D86" s="15">
        <v>5127</v>
      </c>
      <c r="E86" s="3">
        <f t="shared" si="2"/>
        <v>0.33879461673493272</v>
      </c>
    </row>
    <row r="87" spans="1:7" x14ac:dyDescent="0.25">
      <c r="A87" t="s">
        <v>27</v>
      </c>
      <c r="B87" s="7">
        <v>101</v>
      </c>
      <c r="C87" s="15">
        <v>2441</v>
      </c>
      <c r="D87" s="15">
        <v>9409</v>
      </c>
      <c r="E87" s="3">
        <f t="shared" si="2"/>
        <v>0.25943245828462108</v>
      </c>
    </row>
    <row r="88" spans="1:7" x14ac:dyDescent="0.25">
      <c r="A88" t="s">
        <v>101</v>
      </c>
      <c r="B88" s="7">
        <v>101</v>
      </c>
      <c r="C88" s="15">
        <v>1692</v>
      </c>
      <c r="D88" s="15">
        <v>10995</v>
      </c>
      <c r="E88" s="3">
        <f t="shared" si="2"/>
        <v>0.15388813096862211</v>
      </c>
    </row>
    <row r="89" spans="1:7" x14ac:dyDescent="0.25">
      <c r="A89" t="s">
        <v>21</v>
      </c>
      <c r="B89" s="7">
        <v>101</v>
      </c>
      <c r="C89" s="15">
        <v>1882</v>
      </c>
      <c r="D89" s="15">
        <v>4956</v>
      </c>
      <c r="E89" s="3">
        <f t="shared" si="2"/>
        <v>0.37974172719935434</v>
      </c>
      <c r="F89" s="11"/>
      <c r="G89" s="11"/>
    </row>
    <row r="90" spans="1:7" x14ac:dyDescent="0.25">
      <c r="A90" t="s">
        <v>63</v>
      </c>
      <c r="B90" s="7">
        <v>101</v>
      </c>
      <c r="C90" s="15">
        <v>1664</v>
      </c>
      <c r="D90" s="15">
        <v>4638</v>
      </c>
      <c r="E90" s="3">
        <f t="shared" si="2"/>
        <v>0.35877533419577406</v>
      </c>
    </row>
    <row r="91" spans="1:7" x14ac:dyDescent="0.25">
      <c r="A91" t="s">
        <v>19</v>
      </c>
      <c r="B91" s="7">
        <v>101</v>
      </c>
      <c r="C91" s="15">
        <v>2985</v>
      </c>
      <c r="D91" s="15">
        <v>8075</v>
      </c>
      <c r="E91" s="3">
        <f t="shared" si="2"/>
        <v>0.36965944272445822</v>
      </c>
    </row>
    <row r="92" spans="1:7" x14ac:dyDescent="0.25">
      <c r="A92" t="s">
        <v>86</v>
      </c>
      <c r="B92" s="7">
        <v>101</v>
      </c>
      <c r="C92" s="15">
        <v>2773</v>
      </c>
      <c r="D92" s="15">
        <v>11929</v>
      </c>
      <c r="E92" s="3">
        <f t="shared" si="2"/>
        <v>0.23245871405817756</v>
      </c>
    </row>
    <row r="93" spans="1:7" x14ac:dyDescent="0.25">
      <c r="A93" t="s">
        <v>56</v>
      </c>
      <c r="B93" s="7">
        <v>101</v>
      </c>
      <c r="C93" s="15">
        <v>2082</v>
      </c>
      <c r="D93" s="15">
        <v>4283</v>
      </c>
      <c r="E93" s="3">
        <f t="shared" si="2"/>
        <v>0.48610786831660052</v>
      </c>
    </row>
    <row r="94" spans="1:7" x14ac:dyDescent="0.25">
      <c r="A94" t="s">
        <v>69</v>
      </c>
      <c r="B94" s="7">
        <v>101</v>
      </c>
      <c r="C94" s="15">
        <v>2276</v>
      </c>
      <c r="D94" s="15">
        <v>10000</v>
      </c>
      <c r="E94" s="3">
        <f t="shared" si="2"/>
        <v>0.2276</v>
      </c>
    </row>
    <row r="95" spans="1:7" x14ac:dyDescent="0.25">
      <c r="A95" t="s">
        <v>58</v>
      </c>
      <c r="B95" s="7">
        <v>101</v>
      </c>
      <c r="C95" s="15">
        <v>1800</v>
      </c>
      <c r="D95" s="15">
        <v>4769</v>
      </c>
      <c r="E95" s="3">
        <f t="shared" si="2"/>
        <v>0.37743761794925562</v>
      </c>
    </row>
    <row r="96" spans="1:7" x14ac:dyDescent="0.25">
      <c r="A96" t="s">
        <v>51</v>
      </c>
      <c r="B96" s="7">
        <v>101</v>
      </c>
      <c r="C96" s="15">
        <v>1335</v>
      </c>
      <c r="D96" s="15">
        <v>4505</v>
      </c>
      <c r="E96" s="3">
        <f t="shared" si="2"/>
        <v>0.29633740288568255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G96">
    <sortCondition ref="A1:A96"/>
  </sortState>
  <phoneticPr fontId="5" type="noConversion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TLA All Dwellings </vt:lpstr>
      <vt:lpstr>TLA FAR All Dwellings</vt:lpstr>
      <vt:lpstr>Abutters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MapsOnline Abutters Export</dc:title>
  <dc:subject>MapsOnline Abutters Export</dc:subject>
  <dc:creator>MapsOnline</dc:creator>
  <cp:keywords>MapsOnline</cp:keywords>
  <dc:description>Export of Abutters from MapsOnline.</dc:description>
  <cp:lastModifiedBy>Ashley Casey</cp:lastModifiedBy>
  <cp:lastPrinted>2022-02-10T15:26:51Z</cp:lastPrinted>
  <dcterms:created xsi:type="dcterms:W3CDTF">2022-01-24T08:47:13Z</dcterms:created>
  <dcterms:modified xsi:type="dcterms:W3CDTF">2022-10-24T15:27:21Z</dcterms:modified>
  <cp:category>MapsOnline Abutters Export</cp:category>
</cp:coreProperties>
</file>