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J:\PLANNING ADMIN\PLANNING BOARD\PLANNING BOARD CASES\PLANNING BOARD CASES 2022\22-06 261 Orchard Street\"/>
    </mc:Choice>
  </mc:AlternateContent>
  <xr:revisionPtr revIDLastSave="0" documentId="13_ncr:1_{1AE6A9E9-0013-488B-98B1-8CF60EC8718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LA All Dwellings" sheetId="5" r:id="rId1"/>
    <sheet name="TLA FAR All Dwellings" sheetId="6" r:id="rId2"/>
    <sheet name="Abutters Export" sheetId="1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3" i="5" l="1"/>
  <c r="AF4" i="5"/>
  <c r="AF5" i="5"/>
  <c r="AF6" i="5"/>
  <c r="AF7" i="5"/>
  <c r="AF8" i="5"/>
  <c r="AF9" i="5"/>
  <c r="AF10" i="5"/>
  <c r="AG10" i="5" s="1"/>
  <c r="AF11" i="5"/>
  <c r="AF12" i="5"/>
  <c r="AF13" i="5"/>
  <c r="AG13" i="5" s="1"/>
  <c r="AF14" i="5"/>
  <c r="AF15" i="5"/>
  <c r="AF16" i="5"/>
  <c r="AG16" i="5" s="1"/>
  <c r="AF17" i="5"/>
  <c r="AF18" i="5"/>
  <c r="AG18" i="5" s="1"/>
  <c r="AF19" i="5"/>
  <c r="AG19" i="5" s="1"/>
  <c r="AF20" i="5"/>
  <c r="AF21" i="5"/>
  <c r="AF22" i="5"/>
  <c r="AF23" i="5"/>
  <c r="AF24" i="5"/>
  <c r="AG24" i="5" s="1"/>
  <c r="AF25" i="5"/>
  <c r="AF26" i="5"/>
  <c r="AG26" i="5" s="1"/>
  <c r="AF27" i="5"/>
  <c r="AG27" i="5" s="1"/>
  <c r="AF28" i="5"/>
  <c r="AF29" i="5"/>
  <c r="AG29" i="5" s="1"/>
  <c r="AF30" i="5"/>
  <c r="AF31" i="5"/>
  <c r="AG31" i="5" s="1"/>
  <c r="AF32" i="5"/>
  <c r="AF33" i="5"/>
  <c r="AF34" i="5"/>
  <c r="AF35" i="5"/>
  <c r="AG35" i="5" s="1"/>
  <c r="AF36" i="5"/>
  <c r="AF37" i="5"/>
  <c r="AG37" i="5" s="1"/>
  <c r="AF38" i="5"/>
  <c r="AF39" i="5"/>
  <c r="AG39" i="5" s="1"/>
  <c r="AF40" i="5"/>
  <c r="AF41" i="5"/>
  <c r="AF42" i="5"/>
  <c r="AF43" i="5"/>
  <c r="AF44" i="5"/>
  <c r="AF45" i="5"/>
  <c r="AF46" i="5"/>
  <c r="AF47" i="5"/>
  <c r="AG47" i="5" s="1"/>
  <c r="AF48" i="5"/>
  <c r="AF49" i="5"/>
  <c r="AF50" i="5"/>
  <c r="AG50" i="5" s="1"/>
  <c r="AF51" i="5"/>
  <c r="AF52" i="5"/>
  <c r="AF53" i="5"/>
  <c r="AG53" i="5" s="1"/>
  <c r="AF54" i="5"/>
  <c r="AF55" i="5"/>
  <c r="AG55" i="5" s="1"/>
  <c r="AF56" i="5"/>
  <c r="AF57" i="5"/>
  <c r="AF58" i="5"/>
  <c r="AG58" i="5" s="1"/>
  <c r="AF59" i="5"/>
  <c r="AF60" i="5"/>
  <c r="AF61" i="5"/>
  <c r="AG61" i="5" s="1"/>
  <c r="AF62" i="5"/>
  <c r="AF63" i="5"/>
  <c r="AG63" i="5" s="1"/>
  <c r="AF64" i="5"/>
  <c r="AF65" i="5"/>
  <c r="AF66" i="5"/>
  <c r="AG66" i="5" s="1"/>
  <c r="AF67" i="5"/>
  <c r="AF2" i="5"/>
  <c r="E63" i="6"/>
  <c r="E44" i="6"/>
  <c r="E13" i="6"/>
  <c r="E14" i="6"/>
  <c r="E25" i="6"/>
  <c r="E66" i="6"/>
  <c r="E20" i="6"/>
  <c r="E52" i="6"/>
  <c r="AG3" i="5"/>
  <c r="AG4" i="5"/>
  <c r="AG7" i="5"/>
  <c r="AG8" i="5"/>
  <c r="AG11" i="5"/>
  <c r="AG12" i="5"/>
  <c r="AG14" i="5"/>
  <c r="AG15" i="5"/>
  <c r="AG17" i="5"/>
  <c r="AG20" i="5"/>
  <c r="AG22" i="5"/>
  <c r="AG25" i="5"/>
  <c r="AG28" i="5"/>
  <c r="AG32" i="5"/>
  <c r="AG34" i="5"/>
  <c r="AG36" i="5"/>
  <c r="AG38" i="5"/>
  <c r="AG40" i="5"/>
  <c r="AG41" i="5"/>
  <c r="AG42" i="5"/>
  <c r="AG43" i="5"/>
  <c r="AG44" i="5"/>
  <c r="AG46" i="5"/>
  <c r="AG48" i="5"/>
  <c r="AG49" i="5"/>
  <c r="AG51" i="5"/>
  <c r="AG52" i="5"/>
  <c r="AG54" i="5"/>
  <c r="AG56" i="5"/>
  <c r="AG57" i="5"/>
  <c r="AG59" i="5"/>
  <c r="AG60" i="5"/>
  <c r="AG62" i="5"/>
  <c r="AG64" i="5"/>
  <c r="AG65" i="5"/>
  <c r="AG67" i="5"/>
  <c r="AG2" i="5"/>
  <c r="E42" i="5"/>
  <c r="E61" i="5"/>
  <c r="E33" i="5"/>
  <c r="E63" i="5"/>
  <c r="E40" i="5"/>
  <c r="E60" i="5"/>
  <c r="E56" i="5"/>
  <c r="E2" i="6"/>
  <c r="E55" i="6"/>
  <c r="E39" i="6"/>
  <c r="E23" i="6"/>
  <c r="E41" i="6"/>
  <c r="E61" i="6"/>
  <c r="E46" i="6"/>
  <c r="E31" i="6"/>
  <c r="E49" i="6"/>
  <c r="E57" i="6"/>
  <c r="E40" i="6"/>
  <c r="E64" i="6"/>
  <c r="E48" i="6"/>
  <c r="E34" i="6"/>
  <c r="E5" i="6"/>
  <c r="E47" i="6"/>
  <c r="E16" i="6"/>
  <c r="E53" i="6"/>
  <c r="E65" i="6"/>
  <c r="E8" i="6"/>
  <c r="E58" i="6"/>
  <c r="E10" i="6"/>
  <c r="E56" i="6"/>
  <c r="E24" i="6"/>
  <c r="E67" i="6"/>
  <c r="E9" i="6"/>
  <c r="E45" i="6"/>
  <c r="E37" i="6"/>
  <c r="E60" i="6"/>
  <c r="E36" i="6"/>
  <c r="E7" i="6"/>
  <c r="E12" i="6"/>
  <c r="E42" i="6"/>
  <c r="E6" i="6"/>
  <c r="E38" i="6"/>
  <c r="E15" i="6"/>
  <c r="E54" i="6"/>
  <c r="E68" i="6"/>
  <c r="E43" i="6"/>
  <c r="E50" i="6"/>
  <c r="E21" i="6"/>
  <c r="E17" i="6"/>
  <c r="E19" i="6"/>
  <c r="E4" i="6"/>
  <c r="E18" i="6"/>
  <c r="E22" i="6"/>
  <c r="E27" i="6"/>
  <c r="E29" i="6"/>
  <c r="E11" i="6"/>
  <c r="E62" i="6"/>
  <c r="E28" i="6"/>
  <c r="E30" i="6"/>
  <c r="E26" i="6"/>
  <c r="E59" i="6"/>
  <c r="E35" i="6"/>
  <c r="E3" i="6"/>
  <c r="E51" i="6"/>
  <c r="E32" i="6"/>
  <c r="E33" i="6"/>
  <c r="E53" i="5"/>
  <c r="E32" i="5"/>
  <c r="E57" i="5"/>
  <c r="E54" i="5"/>
  <c r="E35" i="5"/>
  <c r="E49" i="5"/>
  <c r="E62" i="5"/>
  <c r="E47" i="5"/>
  <c r="E44" i="5"/>
  <c r="E50" i="5"/>
  <c r="E55" i="5"/>
  <c r="E52" i="5"/>
  <c r="E67" i="5"/>
  <c r="E64" i="5"/>
  <c r="E48" i="5"/>
  <c r="AG45" i="5"/>
  <c r="E6" i="5"/>
  <c r="E26" i="5"/>
  <c r="E10" i="5"/>
  <c r="E11" i="5"/>
  <c r="E27" i="5"/>
  <c r="E7" i="5"/>
  <c r="E18" i="5"/>
  <c r="E8" i="5"/>
  <c r="E17" i="5"/>
  <c r="E31" i="5"/>
  <c r="E16" i="5"/>
  <c r="E4" i="5"/>
  <c r="AG33" i="5"/>
  <c r="E5" i="5"/>
  <c r="E29" i="5"/>
  <c r="E20" i="5"/>
  <c r="AG30" i="5"/>
  <c r="E15" i="5"/>
  <c r="E9" i="5"/>
  <c r="E28" i="5"/>
  <c r="E39" i="5"/>
  <c r="E21" i="5"/>
  <c r="E37" i="5"/>
  <c r="E36" i="5"/>
  <c r="AG23" i="5"/>
  <c r="E51" i="5"/>
  <c r="E68" i="5"/>
  <c r="AG21" i="5"/>
  <c r="E34" i="5"/>
  <c r="E41" i="5"/>
  <c r="E30" i="5"/>
  <c r="E14" i="5"/>
  <c r="E23" i="5"/>
  <c r="E3" i="5"/>
  <c r="E22" i="5"/>
  <c r="E24" i="5"/>
  <c r="E13" i="5"/>
  <c r="E45" i="5"/>
  <c r="E25" i="5"/>
  <c r="E65" i="5"/>
  <c r="AG9" i="5"/>
  <c r="E19" i="5"/>
  <c r="E58" i="5"/>
  <c r="E38" i="5"/>
  <c r="AG6" i="5"/>
  <c r="E66" i="5"/>
  <c r="AG5" i="5"/>
  <c r="E46" i="5"/>
  <c r="E12" i="5"/>
  <c r="E59" i="5"/>
  <c r="E43" i="5"/>
  <c r="E2" i="5"/>
</calcChain>
</file>

<file path=xl/sharedStrings.xml><?xml version="1.0" encoding="utf-8"?>
<sst xmlns="http://schemas.openxmlformats.org/spreadsheetml/2006/main" count="216" uniqueCount="74">
  <si>
    <t>Address</t>
  </si>
  <si>
    <t>TLA</t>
  </si>
  <si>
    <t>FAR</t>
  </si>
  <si>
    <t>Lot Size</t>
  </si>
  <si>
    <t>Use</t>
  </si>
  <si>
    <t>e</t>
  </si>
  <si>
    <t xml:space="preserve"> Use</t>
  </si>
  <si>
    <t xml:space="preserve">267 ORCHARD ST </t>
  </si>
  <si>
    <t xml:space="preserve">30 FRANKLIN ST </t>
  </si>
  <si>
    <t xml:space="preserve">29 FRANKLIN ST </t>
  </si>
  <si>
    <t xml:space="preserve">20 GEORGE ST </t>
  </si>
  <si>
    <t xml:space="preserve">290 ORCHARD ST </t>
  </si>
  <si>
    <t xml:space="preserve">24 FRANKLIN ST </t>
  </si>
  <si>
    <t xml:space="preserve">32 GEORGE ST </t>
  </si>
  <si>
    <t xml:space="preserve">21 FRANKLIN ST </t>
  </si>
  <si>
    <t xml:space="preserve">243 ORCHARD ST </t>
  </si>
  <si>
    <t xml:space="preserve">285 ORCHARD ST </t>
  </si>
  <si>
    <t xml:space="preserve">32 CHARLES ST </t>
  </si>
  <si>
    <t xml:space="preserve">279 ORCHARD ST </t>
  </si>
  <si>
    <t xml:space="preserve">231 ORCHARD ST </t>
  </si>
  <si>
    <t xml:space="preserve">37 FRANKLIN ST </t>
  </si>
  <si>
    <t xml:space="preserve">19 GEORGE ST </t>
  </si>
  <si>
    <t xml:space="preserve">24 CHARLES ST </t>
  </si>
  <si>
    <t xml:space="preserve">18 FRANKLIN ST </t>
  </si>
  <si>
    <t xml:space="preserve">36 FRANKLIN ST </t>
  </si>
  <si>
    <t xml:space="preserve">12 GEORGE ST </t>
  </si>
  <si>
    <t xml:space="preserve">11 GEORGE ST </t>
  </si>
  <si>
    <t xml:space="preserve">255 ORCHARD ST </t>
  </si>
  <si>
    <t xml:space="preserve">4 AMELIA ST </t>
  </si>
  <si>
    <t xml:space="preserve">26 GEORGE ST </t>
  </si>
  <si>
    <t xml:space="preserve">27 GEORGE ST </t>
  </si>
  <si>
    <t xml:space="preserve">294 ORCHARD ST </t>
  </si>
  <si>
    <t xml:space="preserve">249 ORCHARD ST </t>
  </si>
  <si>
    <t xml:space="preserve">237 ORCHARD ST </t>
  </si>
  <si>
    <t xml:space="preserve">273 ORCHARD ST </t>
  </si>
  <si>
    <t>261 ORCHARD ST PROPOSED</t>
  </si>
  <si>
    <t>261 ORCHARD ST EXISTING</t>
  </si>
  <si>
    <t xml:space="preserve">43 BRETTWOOD RD </t>
  </si>
  <si>
    <t xml:space="preserve">31 BRETTWOOD RD </t>
  </si>
  <si>
    <t xml:space="preserve">51 BRETTWOOD RD </t>
  </si>
  <si>
    <t xml:space="preserve">25 BRETTWOOD RD </t>
  </si>
  <si>
    <t xml:space="preserve">17 BRETTWOOD RD </t>
  </si>
  <si>
    <t xml:space="preserve">57 BRETTWOOD RD </t>
  </si>
  <si>
    <t xml:space="preserve">37 BRETTWOOD RD </t>
  </si>
  <si>
    <t xml:space="preserve">33 CHARLES ST </t>
  </si>
  <si>
    <t xml:space="preserve">16 CHARLES ST </t>
  </si>
  <si>
    <t xml:space="preserve">15 FRANKLIN ST </t>
  </si>
  <si>
    <t xml:space="preserve">12 FRANKLIN ST </t>
  </si>
  <si>
    <t xml:space="preserve">218 ORCHARD ST </t>
  </si>
  <si>
    <t xml:space="preserve">213 ORCHARD ST </t>
  </si>
  <si>
    <t xml:space="preserve">212 ORCHARD ST </t>
  </si>
  <si>
    <t xml:space="preserve">225 ORCHARD ST </t>
  </si>
  <si>
    <t xml:space="preserve">219 ORCHARD ST </t>
  </si>
  <si>
    <t xml:space="preserve">194 SLADE ST </t>
  </si>
  <si>
    <t xml:space="preserve">248 SLADE ST </t>
  </si>
  <si>
    <t xml:space="preserve">223-225 SLADE ST </t>
  </si>
  <si>
    <t xml:space="preserve">231 SLADE ST </t>
  </si>
  <si>
    <t xml:space="preserve">247 SLADE ST </t>
  </si>
  <si>
    <t xml:space="preserve">208 SLADE ST </t>
  </si>
  <si>
    <t xml:space="preserve">228 SLADE ST </t>
  </si>
  <si>
    <t xml:space="preserve">241 SLADE ST </t>
  </si>
  <si>
    <t xml:space="preserve">211 SLADE ST </t>
  </si>
  <si>
    <t xml:space="preserve">207 SLADE ST </t>
  </si>
  <si>
    <t xml:space="preserve">185 SLADE ST </t>
  </si>
  <si>
    <t xml:space="preserve">234 SLADE ST </t>
  </si>
  <si>
    <t xml:space="preserve">256 SLADE ST </t>
  </si>
  <si>
    <t xml:space="preserve">195 SLADE ST </t>
  </si>
  <si>
    <t xml:space="preserve">216 SLADE ST </t>
  </si>
  <si>
    <t xml:space="preserve">217 SLADE ST </t>
  </si>
  <si>
    <t xml:space="preserve">43 WINTHROP RD </t>
  </si>
  <si>
    <t xml:space="preserve">34 WINTHROP RD </t>
  </si>
  <si>
    <t xml:space="preserve">27 WINTHROP RD </t>
  </si>
  <si>
    <t xml:space="preserve">35 WINTHROP RD </t>
  </si>
  <si>
    <t xml:space="preserve">28 WINTHROP RD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</si>
</sst>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8" x14ac:knownFonts="1">
    <font>
      <sz val="11"/>
      <color indexed="8"/>
      <name val="Calibri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name val="Calibri"/>
    </font>
    <font>
      <sz val="11"/>
      <color indexed="8"/>
      <name val="Calibri"/>
    </font>
    <font>
      <sz val="11"/>
      <color rgb="FF00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5">
    <xf numFmtId="49" fontId="0" fillId="0" borderId="0" applyNumberFormat="0" applyFill="0" applyProtection="0"/>
    <xf numFmtId="49" fontId="2" fillId="0" borderId="0" applyNumberFormat="0" applyFill="0" applyProtection="0"/>
    <xf numFmtId="0" fontId="4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31">
    <xf numFmtId="49" fontId="0" fillId="0" borderId="0" xfId="0" applyNumberFormat="1" applyFill="1" applyProtection="1"/>
    <xf numFmtId="49" fontId="1" fillId="0" borderId="0" xfId="0" applyNumberFormat="1" applyFont="1" applyFill="1" applyProtection="1"/>
    <xf numFmtId="49" fontId="2" fillId="0" borderId="0" xfId="0" applyNumberFormat="1" applyFont="1" applyFill="1" applyProtection="1"/>
    <xf numFmtId="2" fontId="0" fillId="0" borderId="0" xfId="0" applyNumberFormat="1" applyFill="1" applyProtection="1"/>
    <xf numFmtId="2" fontId="2" fillId="0" borderId="0" xfId="0" applyNumberFormat="1" applyFont="1" applyFill="1" applyProtection="1"/>
    <xf numFmtId="49" fontId="3" fillId="0" borderId="0" xfId="0" applyNumberFormat="1" applyFont="1" applyFill="1" applyProtection="1"/>
    <xf numFmtId="3" fontId="0" fillId="0" borderId="0" xfId="0" applyNumberFormat="1" applyFill="1" applyProtection="1"/>
    <xf numFmtId="49" fontId="0" fillId="2" borderId="0" xfId="0" applyNumberFormat="1" applyFill="1" applyProtection="1"/>
    <xf numFmtId="3" fontId="0" fillId="2" borderId="0" xfId="0" applyNumberFormat="1" applyFill="1" applyProtection="1"/>
    <xf numFmtId="2" fontId="2" fillId="2" borderId="0" xfId="0" applyNumberFormat="1" applyFont="1" applyFill="1" applyProtection="1"/>
    <xf numFmtId="4" fontId="0" fillId="0" borderId="0" xfId="0" applyNumberFormat="1" applyFill="1" applyProtection="1"/>
    <xf numFmtId="0" fontId="0" fillId="0" borderId="0" xfId="0" applyNumberFormat="1" applyFill="1" applyProtection="1"/>
    <xf numFmtId="9" fontId="0" fillId="0" borderId="0" xfId="3" applyFont="1" applyFill="1" applyProtection="1"/>
    <xf numFmtId="10" fontId="0" fillId="0" borderId="0" xfId="3" applyNumberFormat="1" applyFont="1" applyFill="1" applyProtection="1"/>
    <xf numFmtId="0" fontId="0" fillId="2" borderId="0" xfId="0" applyNumberFormat="1" applyFill="1" applyProtection="1"/>
    <xf numFmtId="0" fontId="1" fillId="0" borderId="0" xfId="0" applyNumberFormat="1" applyFont="1" applyFill="1" applyProtection="1"/>
    <xf numFmtId="0" fontId="2" fillId="0" borderId="0" xfId="0" applyNumberFormat="1" applyFont="1" applyFill="1" applyProtection="1"/>
    <xf numFmtId="49" fontId="0" fillId="3" borderId="0" xfId="0" applyNumberFormat="1" applyFill="1" applyProtection="1"/>
    <xf numFmtId="3" fontId="0" fillId="3" borderId="0" xfId="0" applyNumberFormat="1" applyFill="1" applyProtection="1"/>
    <xf numFmtId="2" fontId="2" fillId="3" borderId="0" xfId="0" applyNumberFormat="1" applyFont="1" applyFill="1" applyProtection="1"/>
    <xf numFmtId="164" fontId="1" fillId="0" borderId="0" xfId="4" applyNumberFormat="1" applyFont="1" applyFill="1" applyProtection="1"/>
    <xf numFmtId="164" fontId="0" fillId="0" borderId="0" xfId="4" applyNumberFormat="1" applyFont="1" applyFill="1" applyProtection="1"/>
    <xf numFmtId="164" fontId="7" fillId="2" borderId="0" xfId="4" applyNumberFormat="1" applyFont="1" applyFill="1" applyProtection="1"/>
    <xf numFmtId="164" fontId="0" fillId="3" borderId="0" xfId="4" applyNumberFormat="1" applyFont="1" applyFill="1" applyProtection="1"/>
    <xf numFmtId="164" fontId="0" fillId="2" borderId="0" xfId="4" applyNumberFormat="1" applyFont="1" applyFill="1" applyProtection="1"/>
    <xf numFmtId="0" fontId="0" fillId="3" borderId="0" xfId="0" applyNumberFormat="1" applyFill="1" applyProtection="1"/>
    <xf numFmtId="10" fontId="0" fillId="3" borderId="0" xfId="3" applyNumberFormat="1" applyFont="1" applyFill="1" applyProtection="1"/>
    <xf numFmtId="9" fontId="0" fillId="3" borderId="0" xfId="3" applyFont="1" applyFill="1" applyProtection="1"/>
    <xf numFmtId="0" fontId="0" fillId="4" borderId="0" xfId="0" applyNumberFormat="1" applyFill="1" applyProtection="1"/>
    <xf numFmtId="10" fontId="0" fillId="4" borderId="0" xfId="3" applyNumberFormat="1" applyFont="1" applyFill="1" applyProtection="1"/>
    <xf numFmtId="9" fontId="0" fillId="4" borderId="0" xfId="3" applyFont="1" applyFill="1" applyProtection="1"/>
  </cellXfs>
  <cellStyles count="5">
    <cellStyle name="Comma" xfId="4" builtinId="3"/>
    <cellStyle name="Normal" xfId="0" builtinId="0"/>
    <cellStyle name="Normal 2" xfId="1" xr:uid="{00000000-0005-0000-0000-000001000000}"/>
    <cellStyle name="Normal 3" xfId="2" xr:uid="{00000000-0005-0000-0000-000002000000}"/>
    <cellStyle name="Percent" xfId="3" builtinId="5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  <protection locked="1" hidden="0"/>
    </dxf>
    <dxf>
      <numFmt numFmtId="164" formatCode="_(* #,##0_);_(* \(#,##0\);_(* &quot;-&quot;??_);_(@_)"/>
      <fill>
        <patternFill patternType="none">
          <fgColor indexed="64"/>
          <bgColor indexed="65"/>
        </patternFill>
      </fill>
      <protection locked="1" hidden="0"/>
    </dxf>
    <dxf>
      <numFmt numFmtId="164" formatCode="_(* #,##0_);_(* \(#,##0\);_(* &quot;-&quot;??_);_(@_)"/>
      <fill>
        <patternFill patternType="none">
          <fgColor indexed="64"/>
          <bgColor indexed="65"/>
        </patternFill>
      </fill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protection locked="1" hidden="0"/>
    </dxf>
    <dxf>
      <fill>
        <patternFill patternType="none">
          <fgColor rgb="FF000000"/>
          <bgColor rgb="FFFFFFFF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  <protection locked="1" hidden="0"/>
    </dxf>
    <dxf>
      <numFmt numFmtId="164" formatCode="_(* #,##0_);_(* \(#,##0\);_(* &quot;-&quot;??_);_(@_)"/>
      <fill>
        <patternFill patternType="none">
          <fgColor indexed="64"/>
          <bgColor indexed="65"/>
        </patternFill>
      </fill>
      <protection locked="1" hidden="0"/>
    </dxf>
    <dxf>
      <numFmt numFmtId="164" formatCode="_(* #,##0_);_(* \(#,##0\);_(* &quot;-&quot;??_);_(@_)"/>
      <fill>
        <patternFill patternType="none">
          <fgColor indexed="64"/>
          <bgColor indexed="65"/>
        </patternFill>
      </fill>
      <protection locked="1" hidden="0"/>
    </dxf>
    <dxf>
      <numFmt numFmtId="3" formatCode="#,##0"/>
      <fill>
        <patternFill patternType="none">
          <fgColor indexed="64"/>
          <bgColor indexed="65"/>
        </patternFill>
      </fill>
      <protection locked="1" hidden="0"/>
    </dxf>
    <dxf>
      <fill>
        <patternFill patternType="none">
          <fgColor rgb="FF000000"/>
          <bgColor rgb="FFFFFFFF"/>
        </patternFill>
      </fill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261 Orchard Road Abutters TLA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9651269639786602E-2"/>
          <c:y val="6.8126402744741701E-2"/>
          <c:w val="0.95760369566686543"/>
          <c:h val="0.700658002246759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'TLA All Dwellings'!$C$1</c:f>
              <c:strCache>
                <c:ptCount val="1"/>
                <c:pt idx="0">
                  <c:v> TLA 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Pt>
            <c:idx val="5"/>
            <c:invertIfNegative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2B-D979-C545-8537-467C14128D57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1-D979-C545-8537-467C14128D57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D979-C545-8537-467C14128D57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D979-C545-8537-467C14128D57}"/>
              </c:ext>
            </c:extLst>
          </c:dPt>
          <c:dPt>
            <c:idx val="39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5-D979-C545-8537-467C14128D57}"/>
              </c:ext>
            </c:extLst>
          </c:dPt>
          <c:dPt>
            <c:idx val="4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D979-C545-8537-467C14128D57}"/>
              </c:ext>
            </c:extLst>
          </c:dPt>
          <c:dPt>
            <c:idx val="43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8-D979-C545-8537-467C14128D57}"/>
              </c:ext>
            </c:extLst>
          </c:dPt>
          <c:dPt>
            <c:idx val="45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A-D979-C545-8537-467C14128D57}"/>
              </c:ext>
            </c:extLst>
          </c:dPt>
          <c:dPt>
            <c:idx val="46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C-D979-C545-8537-467C14128D57}"/>
              </c:ext>
            </c:extLst>
          </c:dPt>
          <c:dPt>
            <c:idx val="47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E-D979-C545-8537-467C14128D57}"/>
              </c:ext>
            </c:extLst>
          </c:dPt>
          <c:dPt>
            <c:idx val="48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10-D979-C545-8537-467C14128D57}"/>
              </c:ext>
            </c:extLst>
          </c:dPt>
          <c:dPt>
            <c:idx val="49"/>
            <c:invertIfNegative val="0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12-D979-C545-8537-467C14128D57}"/>
              </c:ext>
            </c:extLst>
          </c:dPt>
          <c:dPt>
            <c:idx val="50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14-D979-C545-8537-467C14128D57}"/>
              </c:ext>
            </c:extLst>
          </c:dPt>
          <c:dPt>
            <c:idx val="51"/>
            <c:invertIfNegative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6-D979-C545-8537-467C14128D57}"/>
              </c:ext>
            </c:extLst>
          </c:dPt>
          <c:dPt>
            <c:idx val="52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18-D979-C545-8537-467C14128D57}"/>
              </c:ext>
            </c:extLst>
          </c:dPt>
          <c:dPt>
            <c:idx val="53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1A-D979-C545-8537-467C14128D57}"/>
              </c:ext>
            </c:extLst>
          </c:dPt>
          <c:dPt>
            <c:idx val="54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1C-D979-C545-8537-467C14128D57}"/>
              </c:ext>
            </c:extLst>
          </c:dPt>
          <c:dPt>
            <c:idx val="55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1E-D979-C545-8537-467C14128D57}"/>
              </c:ext>
            </c:extLst>
          </c:dPt>
          <c:dPt>
            <c:idx val="56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20-D979-C545-8537-467C14128D57}"/>
              </c:ext>
            </c:extLst>
          </c:dPt>
          <c:dPt>
            <c:idx val="57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22-D979-C545-8537-467C14128D57}"/>
              </c:ext>
            </c:extLst>
          </c:dPt>
          <c:dPt>
            <c:idx val="58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24-D979-C545-8537-467C14128D57}"/>
              </c:ext>
            </c:extLst>
          </c:dPt>
          <c:dPt>
            <c:idx val="59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26-D979-C545-8537-467C14128D57}"/>
              </c:ext>
            </c:extLst>
          </c:dPt>
          <c:dPt>
            <c:idx val="62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2C-3FFA-4535-847D-B14970995655}"/>
              </c:ext>
            </c:extLst>
          </c:dPt>
          <c:dPt>
            <c:idx val="66"/>
            <c:invertIfNegative val="0"/>
            <c:bubble3D val="0"/>
            <c:spPr>
              <a:solidFill>
                <a:srgbClr val="7030A0"/>
              </a:solidFill>
            </c:spPr>
            <c:extLst>
              <c:ext xmlns:c16="http://schemas.microsoft.com/office/drawing/2014/chart" uri="{C3380CC4-5D6E-409C-BE32-E72D297353CC}">
                <c16:uniqueId val="{0000002A-D979-C545-8537-467C14128D57}"/>
              </c:ext>
            </c:extLst>
          </c:dPt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D979-C545-8537-467C14128D57}"/>
                </c:ext>
              </c:extLst>
            </c:dLbl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D979-C545-8537-467C14128D57}"/>
                </c:ext>
              </c:extLst>
            </c:dLbl>
            <c:dLbl>
              <c:idx val="51"/>
              <c:layout>
                <c:manualLayout>
                  <c:x val="1.3026436417621945E-2"/>
                  <c:y val="-2.81841239182433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D979-C545-8537-467C14128D5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'TLA All Dwellings'!$A$2:$A$68</c:f>
              <c:strCache>
                <c:ptCount val="67"/>
                <c:pt idx="0">
                  <c:v>4 AMELIA ST </c:v>
                </c:pt>
                <c:pt idx="1">
                  <c:v>24 FRANKLIN ST </c:v>
                </c:pt>
                <c:pt idx="2">
                  <c:v>243 ORCHARD ST </c:v>
                </c:pt>
                <c:pt idx="3">
                  <c:v>290 ORCHARD ST </c:v>
                </c:pt>
                <c:pt idx="4">
                  <c:v>273 ORCHARD ST </c:v>
                </c:pt>
                <c:pt idx="5">
                  <c:v>261 ORCHARD ST EXISTING</c:v>
                </c:pt>
                <c:pt idx="6">
                  <c:v>255 ORCHARD ST </c:v>
                </c:pt>
                <c:pt idx="7">
                  <c:v>267 ORCHARD ST </c:v>
                </c:pt>
                <c:pt idx="8">
                  <c:v>249 ORCHARD ST </c:v>
                </c:pt>
                <c:pt idx="9">
                  <c:v>294 ORCHARD ST </c:v>
                </c:pt>
                <c:pt idx="10">
                  <c:v>51 BRETTWOOD RD </c:v>
                </c:pt>
                <c:pt idx="11">
                  <c:v>30 FRANKLIN ST </c:v>
                </c:pt>
                <c:pt idx="12">
                  <c:v>12 FRANKLIN ST </c:v>
                </c:pt>
                <c:pt idx="13">
                  <c:v>218 ORCHARD ST </c:v>
                </c:pt>
                <c:pt idx="14">
                  <c:v>285 ORCHARD ST </c:v>
                </c:pt>
                <c:pt idx="15">
                  <c:v>231 ORCHARD ST </c:v>
                </c:pt>
                <c:pt idx="16">
                  <c:v>225 ORCHARD ST </c:v>
                </c:pt>
                <c:pt idx="17">
                  <c:v>33 CHARLES ST </c:v>
                </c:pt>
                <c:pt idx="18">
                  <c:v>213 ORCHARD ST </c:v>
                </c:pt>
                <c:pt idx="19">
                  <c:v>11 GEORGE ST </c:v>
                </c:pt>
                <c:pt idx="20">
                  <c:v>15 FRANKLIN ST </c:v>
                </c:pt>
                <c:pt idx="21">
                  <c:v>21 FRANKLIN ST </c:v>
                </c:pt>
                <c:pt idx="22">
                  <c:v>29 FRANKLIN ST </c:v>
                </c:pt>
                <c:pt idx="23">
                  <c:v>32 CHARLES ST </c:v>
                </c:pt>
                <c:pt idx="24">
                  <c:v>237 ORCHARD ST </c:v>
                </c:pt>
                <c:pt idx="25">
                  <c:v>219 ORCHARD ST </c:v>
                </c:pt>
                <c:pt idx="26">
                  <c:v>27 GEORGE ST </c:v>
                </c:pt>
                <c:pt idx="27">
                  <c:v>212 ORCHARD ST </c:v>
                </c:pt>
                <c:pt idx="28">
                  <c:v>37 FRANKLIN ST </c:v>
                </c:pt>
                <c:pt idx="29">
                  <c:v>279 ORCHARD ST </c:v>
                </c:pt>
                <c:pt idx="30">
                  <c:v>28 WINTHROP RD </c:v>
                </c:pt>
                <c:pt idx="31">
                  <c:v>195 SLADE ST </c:v>
                </c:pt>
                <c:pt idx="32">
                  <c:v>36 FRANKLIN ST </c:v>
                </c:pt>
                <c:pt idx="33">
                  <c:v>185 SLADE ST </c:v>
                </c:pt>
                <c:pt idx="34">
                  <c:v>19 GEORGE ST </c:v>
                </c:pt>
                <c:pt idx="35">
                  <c:v>12 GEORGE ST </c:v>
                </c:pt>
                <c:pt idx="36">
                  <c:v>57 BRETTWOOD RD </c:v>
                </c:pt>
                <c:pt idx="37">
                  <c:v>26 GEORGE ST </c:v>
                </c:pt>
                <c:pt idx="38">
                  <c:v>217 SLADE ST </c:v>
                </c:pt>
                <c:pt idx="39">
                  <c:v>18 FRANKLIN ST </c:v>
                </c:pt>
                <c:pt idx="40">
                  <c:v>234 SLADE ST </c:v>
                </c:pt>
                <c:pt idx="41">
                  <c:v>43 BRETTWOOD RD </c:v>
                </c:pt>
                <c:pt idx="42">
                  <c:v>228 SLADE ST </c:v>
                </c:pt>
                <c:pt idx="43">
                  <c:v>24 CHARLES ST </c:v>
                </c:pt>
                <c:pt idx="44">
                  <c:v>25 BRETTWOOD RD </c:v>
                </c:pt>
                <c:pt idx="45">
                  <c:v>241 SLADE ST </c:v>
                </c:pt>
                <c:pt idx="46">
                  <c:v>194 SLADE ST </c:v>
                </c:pt>
                <c:pt idx="47">
                  <c:v>207 SLADE ST </c:v>
                </c:pt>
                <c:pt idx="48">
                  <c:v>208 SLADE ST </c:v>
                </c:pt>
                <c:pt idx="49">
                  <c:v>32 GEORGE ST </c:v>
                </c:pt>
                <c:pt idx="50">
                  <c:v>231 SLADE ST </c:v>
                </c:pt>
                <c:pt idx="51">
                  <c:v>261 ORCHARD ST PROPOSED</c:v>
                </c:pt>
                <c:pt idx="52">
                  <c:v>27 WINTHROP RD </c:v>
                </c:pt>
                <c:pt idx="53">
                  <c:v>247 SLADE ST </c:v>
                </c:pt>
                <c:pt idx="54">
                  <c:v>34 WINTHROP RD </c:v>
                </c:pt>
                <c:pt idx="55">
                  <c:v>35 WINTHROP RD </c:v>
                </c:pt>
                <c:pt idx="56">
                  <c:v>37 BRETTWOOD RD </c:v>
                </c:pt>
                <c:pt idx="57">
                  <c:v>31 BRETTWOOD RD </c:v>
                </c:pt>
                <c:pt idx="58">
                  <c:v>43 WINTHROP RD </c:v>
                </c:pt>
                <c:pt idx="59">
                  <c:v>256 SLADE ST </c:v>
                </c:pt>
                <c:pt idx="60">
                  <c:v>211 SLADE ST </c:v>
                </c:pt>
                <c:pt idx="61">
                  <c:v>216 SLADE ST </c:v>
                </c:pt>
                <c:pt idx="62">
                  <c:v>248 SLADE ST </c:v>
                </c:pt>
                <c:pt idx="63">
                  <c:v>16 CHARLES ST </c:v>
                </c:pt>
                <c:pt idx="64">
                  <c:v>17 BRETTWOOD RD </c:v>
                </c:pt>
                <c:pt idx="65">
                  <c:v>223-225 SLADE ST </c:v>
                </c:pt>
                <c:pt idx="66">
                  <c:v>20 GEORGE ST </c:v>
                </c:pt>
              </c:strCache>
            </c:strRef>
          </c:cat>
          <c:val>
            <c:numRef>
              <c:f>'TLA All Dwellings'!$C$2:$C$68</c:f>
              <c:numCache>
                <c:formatCode>_(* #,##0_);_(* \(#,##0\);_(* "-"??_);_(@_)</c:formatCode>
                <c:ptCount val="67"/>
                <c:pt idx="0">
                  <c:v>1150</c:v>
                </c:pt>
                <c:pt idx="1">
                  <c:v>1272</c:v>
                </c:pt>
                <c:pt idx="2">
                  <c:v>1360</c:v>
                </c:pt>
                <c:pt idx="3">
                  <c:v>1419</c:v>
                </c:pt>
                <c:pt idx="4">
                  <c:v>1441</c:v>
                </c:pt>
                <c:pt idx="5">
                  <c:v>1456</c:v>
                </c:pt>
                <c:pt idx="6">
                  <c:v>1464</c:v>
                </c:pt>
                <c:pt idx="7">
                  <c:v>1471</c:v>
                </c:pt>
                <c:pt idx="8">
                  <c:v>1535</c:v>
                </c:pt>
                <c:pt idx="9">
                  <c:v>1536</c:v>
                </c:pt>
                <c:pt idx="10">
                  <c:v>1542</c:v>
                </c:pt>
                <c:pt idx="11">
                  <c:v>1577</c:v>
                </c:pt>
                <c:pt idx="12">
                  <c:v>1648</c:v>
                </c:pt>
                <c:pt idx="13">
                  <c:v>1680</c:v>
                </c:pt>
                <c:pt idx="14">
                  <c:v>1686</c:v>
                </c:pt>
                <c:pt idx="15">
                  <c:v>1690</c:v>
                </c:pt>
                <c:pt idx="16">
                  <c:v>1690</c:v>
                </c:pt>
                <c:pt idx="17">
                  <c:v>1704</c:v>
                </c:pt>
                <c:pt idx="18">
                  <c:v>1736</c:v>
                </c:pt>
                <c:pt idx="19">
                  <c:v>1746</c:v>
                </c:pt>
                <c:pt idx="20">
                  <c:v>1758</c:v>
                </c:pt>
                <c:pt idx="21">
                  <c:v>1767</c:v>
                </c:pt>
                <c:pt idx="22">
                  <c:v>1794</c:v>
                </c:pt>
                <c:pt idx="23">
                  <c:v>1830</c:v>
                </c:pt>
                <c:pt idx="24">
                  <c:v>1843</c:v>
                </c:pt>
                <c:pt idx="25">
                  <c:v>1864</c:v>
                </c:pt>
                <c:pt idx="26">
                  <c:v>1872</c:v>
                </c:pt>
                <c:pt idx="27">
                  <c:v>1876</c:v>
                </c:pt>
                <c:pt idx="28">
                  <c:v>1896</c:v>
                </c:pt>
                <c:pt idx="29">
                  <c:v>1896</c:v>
                </c:pt>
                <c:pt idx="30">
                  <c:v>1900</c:v>
                </c:pt>
                <c:pt idx="31">
                  <c:v>1931</c:v>
                </c:pt>
                <c:pt idx="32">
                  <c:v>1934</c:v>
                </c:pt>
                <c:pt idx="33">
                  <c:v>1937</c:v>
                </c:pt>
                <c:pt idx="34">
                  <c:v>1975</c:v>
                </c:pt>
                <c:pt idx="35">
                  <c:v>1985</c:v>
                </c:pt>
                <c:pt idx="36">
                  <c:v>2008</c:v>
                </c:pt>
                <c:pt idx="37">
                  <c:v>2060</c:v>
                </c:pt>
                <c:pt idx="38">
                  <c:v>2064</c:v>
                </c:pt>
                <c:pt idx="39">
                  <c:v>2100</c:v>
                </c:pt>
                <c:pt idx="40">
                  <c:v>2101</c:v>
                </c:pt>
                <c:pt idx="41">
                  <c:v>2122</c:v>
                </c:pt>
                <c:pt idx="42">
                  <c:v>2137</c:v>
                </c:pt>
                <c:pt idx="43">
                  <c:v>2190</c:v>
                </c:pt>
                <c:pt idx="44">
                  <c:v>2200</c:v>
                </c:pt>
                <c:pt idx="45">
                  <c:v>2250</c:v>
                </c:pt>
                <c:pt idx="46">
                  <c:v>2257</c:v>
                </c:pt>
                <c:pt idx="47">
                  <c:v>2282</c:v>
                </c:pt>
                <c:pt idx="48">
                  <c:v>2359</c:v>
                </c:pt>
                <c:pt idx="49">
                  <c:v>2392</c:v>
                </c:pt>
                <c:pt idx="50">
                  <c:v>2422</c:v>
                </c:pt>
                <c:pt idx="51">
                  <c:v>2440</c:v>
                </c:pt>
                <c:pt idx="52">
                  <c:v>2442</c:v>
                </c:pt>
                <c:pt idx="53">
                  <c:v>2483</c:v>
                </c:pt>
                <c:pt idx="54">
                  <c:v>2502</c:v>
                </c:pt>
                <c:pt idx="55">
                  <c:v>2529</c:v>
                </c:pt>
                <c:pt idx="56">
                  <c:v>2542</c:v>
                </c:pt>
                <c:pt idx="57">
                  <c:v>2555</c:v>
                </c:pt>
                <c:pt idx="58">
                  <c:v>2561</c:v>
                </c:pt>
                <c:pt idx="59">
                  <c:v>2592</c:v>
                </c:pt>
                <c:pt idx="60">
                  <c:v>2743</c:v>
                </c:pt>
                <c:pt idx="61">
                  <c:v>2836</c:v>
                </c:pt>
                <c:pt idx="62">
                  <c:v>2864</c:v>
                </c:pt>
                <c:pt idx="63">
                  <c:v>2958</c:v>
                </c:pt>
                <c:pt idx="64">
                  <c:v>3234</c:v>
                </c:pt>
                <c:pt idx="65">
                  <c:v>3346</c:v>
                </c:pt>
                <c:pt idx="66">
                  <c:v>3298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D979-C545-8537-467C14128D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26289983"/>
        <c:axId val="1"/>
      </c:barChart>
      <c:catAx>
        <c:axId val="1626289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 anchor="t" anchorCtr="1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6262899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-1020000"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u="none" strike="noStrike" baseline="0">
                <a:effectLst/>
              </a:rPr>
              <a:t>261 Orchard Road </a:t>
            </a:r>
            <a:r>
              <a:rPr lang="en-US"/>
              <a:t>Abutters FAR
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081231006153313E-2"/>
          <c:y val="0.16321939921850623"/>
          <c:w val="0.93676472550228573"/>
          <c:h val="0.5402457540709871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'TLA FAR All Dwellings'!$E$1</c:f>
              <c:strCache>
                <c:ptCount val="1"/>
                <c:pt idx="0">
                  <c:v>FAR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87FC-F345-AF0C-31D55532C17B}"/>
              </c:ext>
            </c:extLst>
          </c:dPt>
          <c:dPt>
            <c:idx val="6"/>
            <c:invertIfNegative val="0"/>
            <c:bubble3D val="0"/>
            <c:spPr>
              <a:solidFill>
                <a:srgbClr val="FF00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E-87FC-F345-AF0C-31D55532C17B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87FC-F345-AF0C-31D55532C17B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87FC-F345-AF0C-31D55532C17B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87FC-F345-AF0C-31D55532C17B}"/>
              </c:ext>
            </c:extLst>
          </c:dPt>
          <c:dPt>
            <c:idx val="3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87FC-F345-AF0C-31D55532C17B}"/>
              </c:ext>
            </c:extLst>
          </c:dPt>
          <c:dPt>
            <c:idx val="4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87FC-F345-AF0C-31D55532C17B}"/>
              </c:ext>
            </c:extLst>
          </c:dPt>
          <c:dPt>
            <c:idx val="4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87FC-F345-AF0C-31D55532C17B}"/>
              </c:ext>
            </c:extLst>
          </c:dPt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87FC-F345-AF0C-31D55532C17B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87FC-F345-AF0C-31D55532C17B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87FC-F345-AF0C-31D55532C17B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87FC-F345-AF0C-31D55532C17B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87FC-F345-AF0C-31D55532C17B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87FC-F345-AF0C-31D55532C17B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87FC-F345-AF0C-31D55532C17B}"/>
              </c:ext>
            </c:extLst>
          </c:dPt>
          <c:dPt>
            <c:idx val="5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B-87FC-F345-AF0C-31D55532C17B}"/>
              </c:ext>
            </c:extLst>
          </c:dPt>
          <c:dPt>
            <c:idx val="5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D-87FC-F345-AF0C-31D55532C17B}"/>
              </c:ext>
            </c:extLst>
          </c:dPt>
          <c:dPt>
            <c:idx val="5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F-87FC-F345-AF0C-31D55532C17B}"/>
              </c:ext>
            </c:extLst>
          </c:dPt>
          <c:dPt>
            <c:idx val="5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87FC-F345-AF0C-31D55532C17B}"/>
              </c:ext>
            </c:extLst>
          </c:dPt>
          <c:dPt>
            <c:idx val="5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3-87FC-F345-AF0C-31D55532C17B}"/>
              </c:ext>
            </c:extLst>
          </c:dPt>
          <c:dPt>
            <c:idx val="5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87FC-F345-AF0C-31D55532C17B}"/>
              </c:ext>
            </c:extLst>
          </c:dPt>
          <c:dPt>
            <c:idx val="5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87FC-F345-AF0C-31D55532C17B}"/>
              </c:ext>
            </c:extLst>
          </c:dPt>
          <c:dPt>
            <c:idx val="5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9-87FC-F345-AF0C-31D55532C17B}"/>
              </c:ext>
            </c:extLst>
          </c:dPt>
          <c:dPt>
            <c:idx val="61"/>
            <c:invertIfNegative val="0"/>
            <c:bubble3D val="0"/>
            <c:spPr>
              <a:solidFill>
                <a:srgbClr val="FF00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D-D49B-4965-96E6-D9BFE2F35393}"/>
              </c:ext>
            </c:extLst>
          </c:dPt>
          <c:dPt>
            <c:idx val="6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B-8DC9-4F24-8CA9-4DB36A9A9051}"/>
              </c:ext>
            </c:extLst>
          </c:dPt>
          <c:dPt>
            <c:idx val="66"/>
            <c:invertIfNegative val="0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C-87FC-F345-AF0C-31D55532C17B}"/>
              </c:ext>
            </c:extLst>
          </c:dPt>
          <c:dLbls>
            <c:dLbl>
              <c:idx val="6"/>
              <c:layout>
                <c:manualLayout>
                  <c:x val="1.3788347348229382E-3"/>
                  <c:y val="-0.148009921257899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60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87FC-F345-AF0C-31D55532C17B}"/>
                </c:ext>
              </c:extLst>
            </c:dLbl>
            <c:dLbl>
              <c:idx val="61"/>
              <c:layout>
                <c:manualLayout>
                  <c:x val="1.5686272572328931E-3"/>
                  <c:y val="-0.2350745808213694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D49B-4965-96E6-D9BFE2F353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'TLA FAR All Dwellings'!$A$2:$A$68</c:f>
              <c:strCache>
                <c:ptCount val="67"/>
                <c:pt idx="0">
                  <c:v>28 WINTHROP RD </c:v>
                </c:pt>
                <c:pt idx="1">
                  <c:v>51 BRETTWOOD RD </c:v>
                </c:pt>
                <c:pt idx="2">
                  <c:v>24 FRANKLIN ST </c:v>
                </c:pt>
                <c:pt idx="3">
                  <c:v>273 ORCHARD ST </c:v>
                </c:pt>
                <c:pt idx="4">
                  <c:v>11 GEORGE ST </c:v>
                </c:pt>
                <c:pt idx="5">
                  <c:v>267 ORCHARD ST </c:v>
                </c:pt>
                <c:pt idx="6">
                  <c:v>261 ORCHARD ST EXISTING</c:v>
                </c:pt>
                <c:pt idx="7">
                  <c:v>243 ORCHARD ST </c:v>
                </c:pt>
                <c:pt idx="8">
                  <c:v>255 ORCHARD ST </c:v>
                </c:pt>
                <c:pt idx="9">
                  <c:v>32 CHARLES ST </c:v>
                </c:pt>
                <c:pt idx="10">
                  <c:v>27 GEORGE ST </c:v>
                </c:pt>
                <c:pt idx="11">
                  <c:v>234 SLADE ST </c:v>
                </c:pt>
                <c:pt idx="12">
                  <c:v>256 SLADE ST </c:v>
                </c:pt>
                <c:pt idx="13">
                  <c:v>19 GEORGE ST </c:v>
                </c:pt>
                <c:pt idx="14">
                  <c:v>249 ORCHARD ST </c:v>
                </c:pt>
                <c:pt idx="15">
                  <c:v>12 FRANKLIN ST </c:v>
                </c:pt>
                <c:pt idx="16">
                  <c:v>15 FRANKLIN ST </c:v>
                </c:pt>
                <c:pt idx="17">
                  <c:v>21 FRANKLIN ST </c:v>
                </c:pt>
                <c:pt idx="18">
                  <c:v>217 SLADE ST </c:v>
                </c:pt>
                <c:pt idx="19">
                  <c:v>37 FRANKLIN ST </c:v>
                </c:pt>
                <c:pt idx="20">
                  <c:v>29 FRANKLIN ST </c:v>
                </c:pt>
                <c:pt idx="21">
                  <c:v>34 WINTHROP RD </c:v>
                </c:pt>
                <c:pt idx="22">
                  <c:v>279 ORCHARD ST </c:v>
                </c:pt>
                <c:pt idx="23">
                  <c:v>195 SLADE ST </c:v>
                </c:pt>
                <c:pt idx="24">
                  <c:v>57 BRETTWOOD RD </c:v>
                </c:pt>
                <c:pt idx="25">
                  <c:v>30 FRANKLIN ST </c:v>
                </c:pt>
                <c:pt idx="26">
                  <c:v>33 CHARLES ST </c:v>
                </c:pt>
                <c:pt idx="27">
                  <c:v>24 CHARLES ST </c:v>
                </c:pt>
                <c:pt idx="28">
                  <c:v>37 BRETTWOOD RD </c:v>
                </c:pt>
                <c:pt idx="29">
                  <c:v>228 SLADE ST </c:v>
                </c:pt>
                <c:pt idx="30">
                  <c:v>43 BRETTWOOD RD </c:v>
                </c:pt>
                <c:pt idx="31">
                  <c:v>4 AMELIA ST </c:v>
                </c:pt>
                <c:pt idx="32">
                  <c:v>194 SLADE ST </c:v>
                </c:pt>
                <c:pt idx="33">
                  <c:v>25 BRETTWOOD RD </c:v>
                </c:pt>
                <c:pt idx="34">
                  <c:v>218 ORCHARD ST </c:v>
                </c:pt>
                <c:pt idx="35">
                  <c:v>212 ORCHARD ST </c:v>
                </c:pt>
                <c:pt idx="36">
                  <c:v>12 GEORGE ST </c:v>
                </c:pt>
                <c:pt idx="37">
                  <c:v>27 WINTHROP RD </c:v>
                </c:pt>
                <c:pt idx="38">
                  <c:v>231 SLADE ST </c:v>
                </c:pt>
                <c:pt idx="39">
                  <c:v>207 SLADE ST </c:v>
                </c:pt>
                <c:pt idx="40">
                  <c:v>26 GEORGE ST </c:v>
                </c:pt>
                <c:pt idx="41">
                  <c:v>36 FRANKLIN ST </c:v>
                </c:pt>
                <c:pt idx="42">
                  <c:v>185 SLADE ST </c:v>
                </c:pt>
                <c:pt idx="43">
                  <c:v>290 ORCHARD ST </c:v>
                </c:pt>
                <c:pt idx="44">
                  <c:v>241 SLADE ST </c:v>
                </c:pt>
                <c:pt idx="45">
                  <c:v>237 ORCHARD ST </c:v>
                </c:pt>
                <c:pt idx="46">
                  <c:v>248 SLADE ST </c:v>
                </c:pt>
                <c:pt idx="47">
                  <c:v>208 SLADE ST </c:v>
                </c:pt>
                <c:pt idx="48">
                  <c:v>18 FRANKLIN ST </c:v>
                </c:pt>
                <c:pt idx="49">
                  <c:v>31 BRETTWOOD RD </c:v>
                </c:pt>
                <c:pt idx="50">
                  <c:v>43 WINTHROP RD </c:v>
                </c:pt>
                <c:pt idx="51">
                  <c:v>294 ORCHARD ST </c:v>
                </c:pt>
                <c:pt idx="52">
                  <c:v>32 GEORGE ST </c:v>
                </c:pt>
                <c:pt idx="53">
                  <c:v>35 WINTHROP RD </c:v>
                </c:pt>
                <c:pt idx="54">
                  <c:v>231 ORCHARD ST </c:v>
                </c:pt>
                <c:pt idx="55">
                  <c:v>247 SLADE ST </c:v>
                </c:pt>
                <c:pt idx="56">
                  <c:v>225 ORCHARD ST </c:v>
                </c:pt>
                <c:pt idx="57">
                  <c:v>17 BRETTWOOD RD </c:v>
                </c:pt>
                <c:pt idx="58">
                  <c:v>213 ORCHARD ST </c:v>
                </c:pt>
                <c:pt idx="59">
                  <c:v>211 SLADE ST </c:v>
                </c:pt>
                <c:pt idx="60">
                  <c:v>16 CHARLES ST </c:v>
                </c:pt>
                <c:pt idx="61">
                  <c:v>261 ORCHARD ST PROPOSED</c:v>
                </c:pt>
                <c:pt idx="62">
                  <c:v>223-225 SLADE ST </c:v>
                </c:pt>
                <c:pt idx="63">
                  <c:v>219 ORCHARD ST </c:v>
                </c:pt>
                <c:pt idx="64">
                  <c:v>216 SLADE ST </c:v>
                </c:pt>
                <c:pt idx="65">
                  <c:v>285 ORCHARD ST </c:v>
                </c:pt>
                <c:pt idx="66">
                  <c:v>20 GEORGE ST </c:v>
                </c:pt>
              </c:strCache>
            </c:strRef>
          </c:cat>
          <c:val>
            <c:numRef>
              <c:f>'TLA FAR All Dwellings'!$E$2:$E$68</c:f>
              <c:numCache>
                <c:formatCode>0.00</c:formatCode>
                <c:ptCount val="67"/>
                <c:pt idx="0">
                  <c:v>0.1652461297616977</c:v>
                </c:pt>
                <c:pt idx="1">
                  <c:v>0.17133333333333334</c:v>
                </c:pt>
                <c:pt idx="2">
                  <c:v>0.17320261437908496</c:v>
                </c:pt>
                <c:pt idx="3">
                  <c:v>0.18196742012880415</c:v>
                </c:pt>
                <c:pt idx="4">
                  <c:v>0.18221665623043207</c:v>
                </c:pt>
                <c:pt idx="5">
                  <c:v>0.18822776711452335</c:v>
                </c:pt>
                <c:pt idx="6">
                  <c:v>0.18882116457009468</c:v>
                </c:pt>
                <c:pt idx="7">
                  <c:v>0.19068984856982613</c:v>
                </c:pt>
                <c:pt idx="8">
                  <c:v>0.1924543183909557</c:v>
                </c:pt>
                <c:pt idx="9">
                  <c:v>0.19250999368819693</c:v>
                </c:pt>
                <c:pt idx="10">
                  <c:v>0.19388917659243915</c:v>
                </c:pt>
                <c:pt idx="11">
                  <c:v>0.19500649712270279</c:v>
                </c:pt>
                <c:pt idx="12">
                  <c:v>0.20499841822208162</c:v>
                </c:pt>
                <c:pt idx="13">
                  <c:v>0.20611563347944062</c:v>
                </c:pt>
                <c:pt idx="14">
                  <c:v>0.20648372343287597</c:v>
                </c:pt>
                <c:pt idx="15">
                  <c:v>0.20789706067869307</c:v>
                </c:pt>
                <c:pt idx="16">
                  <c:v>0.20938542162934731</c:v>
                </c:pt>
                <c:pt idx="17">
                  <c:v>0.21045736064792758</c:v>
                </c:pt>
                <c:pt idx="18">
                  <c:v>0.21177919146316437</c:v>
                </c:pt>
                <c:pt idx="19">
                  <c:v>0.2126752664049355</c:v>
                </c:pt>
                <c:pt idx="20">
                  <c:v>0.21367317770366842</c:v>
                </c:pt>
                <c:pt idx="21">
                  <c:v>0.21533694810224632</c:v>
                </c:pt>
                <c:pt idx="22">
                  <c:v>0.21545454545454545</c:v>
                </c:pt>
                <c:pt idx="23">
                  <c:v>0.22159742942391553</c:v>
                </c:pt>
                <c:pt idx="24">
                  <c:v>0.22311111111111112</c:v>
                </c:pt>
                <c:pt idx="25">
                  <c:v>0.22938181818181819</c:v>
                </c:pt>
                <c:pt idx="26">
                  <c:v>0.23061307348761673</c:v>
                </c:pt>
                <c:pt idx="27">
                  <c:v>0.23150105708245244</c:v>
                </c:pt>
                <c:pt idx="28">
                  <c:v>0.23267734553775743</c:v>
                </c:pt>
                <c:pt idx="29">
                  <c:v>0.23414046236441327</c:v>
                </c:pt>
                <c:pt idx="30">
                  <c:v>0.23577777777777778</c:v>
                </c:pt>
                <c:pt idx="31">
                  <c:v>0.24114070035646887</c:v>
                </c:pt>
                <c:pt idx="32">
                  <c:v>0.24271427035165072</c:v>
                </c:pt>
                <c:pt idx="33">
                  <c:v>0.24444444444444444</c:v>
                </c:pt>
                <c:pt idx="34">
                  <c:v>0.24702249669166298</c:v>
                </c:pt>
                <c:pt idx="35">
                  <c:v>0.25235404896421848</c:v>
                </c:pt>
                <c:pt idx="36">
                  <c:v>0.25494477266889287</c:v>
                </c:pt>
                <c:pt idx="37">
                  <c:v>0.25940089228808161</c:v>
                </c:pt>
                <c:pt idx="38">
                  <c:v>0.26175294499081381</c:v>
                </c:pt>
                <c:pt idx="39">
                  <c:v>0.26341913886644347</c:v>
                </c:pt>
                <c:pt idx="40">
                  <c:v>0.26457744669920369</c:v>
                </c:pt>
                <c:pt idx="41">
                  <c:v>0.26464148877941979</c:v>
                </c:pt>
                <c:pt idx="42">
                  <c:v>0.26839406955798806</c:v>
                </c:pt>
                <c:pt idx="43">
                  <c:v>0.26956686930091184</c:v>
                </c:pt>
                <c:pt idx="44">
                  <c:v>0.26994601079784042</c:v>
                </c:pt>
                <c:pt idx="45">
                  <c:v>0.27102941176470591</c:v>
                </c:pt>
                <c:pt idx="46">
                  <c:v>0.27438206552979499</c:v>
                </c:pt>
                <c:pt idx="47">
                  <c:v>0.27798727315578597</c:v>
                </c:pt>
                <c:pt idx="48">
                  <c:v>0.28022417934347477</c:v>
                </c:pt>
                <c:pt idx="49">
                  <c:v>0.28373126041088287</c:v>
                </c:pt>
                <c:pt idx="50">
                  <c:v>0.28742985409652078</c:v>
                </c:pt>
                <c:pt idx="51">
                  <c:v>0.28910220214568039</c:v>
                </c:pt>
                <c:pt idx="52">
                  <c:v>0.29188529591214157</c:v>
                </c:pt>
                <c:pt idx="53">
                  <c:v>0.29342151061608074</c:v>
                </c:pt>
                <c:pt idx="54">
                  <c:v>0.29483600837404045</c:v>
                </c:pt>
                <c:pt idx="55">
                  <c:v>0.29926479450403759</c:v>
                </c:pt>
                <c:pt idx="56">
                  <c:v>0.30119408305114953</c:v>
                </c:pt>
                <c:pt idx="57">
                  <c:v>0.308</c:v>
                </c:pt>
                <c:pt idx="58">
                  <c:v>0.30955777460770328</c:v>
                </c:pt>
                <c:pt idx="59">
                  <c:v>0.31463638449185594</c:v>
                </c:pt>
                <c:pt idx="60">
                  <c:v>0.31636363636363635</c:v>
                </c:pt>
                <c:pt idx="61">
                  <c:v>0.31643107249383995</c:v>
                </c:pt>
                <c:pt idx="62">
                  <c:v>0.33740042351517596</c:v>
                </c:pt>
                <c:pt idx="63">
                  <c:v>0.34020806716554114</c:v>
                </c:pt>
                <c:pt idx="64">
                  <c:v>0.34375757575757576</c:v>
                </c:pt>
                <c:pt idx="65">
                  <c:v>0.39494026704146168</c:v>
                </c:pt>
                <c:pt idx="66">
                  <c:v>0.42358078602620086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87FC-F345-AF0C-31D55532C1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620121951"/>
        <c:axId val="1"/>
      </c:barChart>
      <c:catAx>
        <c:axId val="162012195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620121951"/>
        <c:crossesAt val="1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291353</xdr:colOff>
      <xdr:row>0</xdr:row>
      <xdr:rowOff>127747</xdr:rowOff>
    </xdr:from>
    <xdr:to>
      <xdr:col>30</xdr:col>
      <xdr:colOff>78441</xdr:colOff>
      <xdr:row>40</xdr:row>
      <xdr:rowOff>168088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C69A7F07-951B-D241-B63C-8496DAC76B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291353</xdr:colOff>
      <xdr:row>37</xdr:row>
      <xdr:rowOff>151733</xdr:rowOff>
    </xdr:from>
    <xdr:to>
      <xdr:col>26</xdr:col>
      <xdr:colOff>481852</xdr:colOff>
      <xdr:row>39</xdr:row>
      <xdr:rowOff>136608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6D78B76B-099C-0244-8C79-3E5740ECEF07}"/>
            </a:ext>
          </a:extLst>
        </xdr:cNvPr>
        <xdr:cNvSpPr txBox="1"/>
      </xdr:nvSpPr>
      <xdr:spPr>
        <a:xfrm>
          <a:off x="7418294" y="7200233"/>
          <a:ext cx="10880911" cy="365875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600"/>
            <a:t>Red Bar = 261 Orchard</a:t>
          </a:r>
          <a:r>
            <a:rPr lang="en-US" sz="1600" baseline="0"/>
            <a:t> </a:t>
          </a:r>
          <a:r>
            <a:rPr lang="en-US" sz="1600"/>
            <a:t>Road</a:t>
          </a:r>
          <a:r>
            <a:rPr lang="en-US" sz="1600" baseline="0"/>
            <a:t>    </a:t>
          </a:r>
          <a:r>
            <a:rPr lang="en-US" sz="1600">
              <a:effectLst/>
              <a:latin typeface="+mn-lt"/>
              <a:ea typeface="+mn-ea"/>
              <a:cs typeface="+mn-cs"/>
            </a:rPr>
            <a:t>Green bar is 75% </a:t>
          </a:r>
          <a:r>
            <a:rPr lang="en-US" sz="1600" baseline="0">
              <a:effectLst/>
              <a:latin typeface="+mn-lt"/>
              <a:ea typeface="+mn-ea"/>
              <a:cs typeface="+mn-cs"/>
            </a:rPr>
            <a:t>    Blue Bar = Single Family Dwellings   Purple Bar = Two-Family Dwelling</a:t>
          </a:r>
          <a:endParaRPr lang="en-US" sz="2400">
            <a:effectLst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600">
            <a:effectLst/>
            <a:latin typeface="+mn-lt"/>
            <a:ea typeface="+mn-ea"/>
            <a:cs typeface="+mn-cs"/>
          </a:endParaRPr>
        </a:p>
        <a:p>
          <a:pPr algn="ctr"/>
          <a:endParaRPr lang="en-US" sz="16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228598</xdr:colOff>
      <xdr:row>2</xdr:row>
      <xdr:rowOff>152399</xdr:rowOff>
    </xdr:from>
    <xdr:to>
      <xdr:col>33</xdr:col>
      <xdr:colOff>476250</xdr:colOff>
      <xdr:row>33</xdr:row>
      <xdr:rowOff>81643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633CCC2F-485E-894B-8F91-A2821DA03C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0.22118</cdr:x>
      <cdr:y>0.88194</cdr:y>
    </cdr:from>
    <cdr:to>
      <cdr:x>0.74824</cdr:x>
      <cdr:y>0.95875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581402" y="5145894"/>
          <a:ext cx="8534400" cy="4481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400">
              <a:effectLst/>
              <a:latin typeface="+mn-lt"/>
              <a:ea typeface="+mn-ea"/>
              <a:cs typeface="+mn-cs"/>
            </a:rPr>
            <a:t>Red Bar = </a:t>
          </a:r>
          <a:r>
            <a:rPr lang="en-US" sz="1400">
              <a:effectLst/>
            </a:rPr>
            <a:t>261 Orchard Road</a:t>
          </a:r>
          <a:r>
            <a:rPr lang="en-US" sz="1400" baseline="0">
              <a:effectLst/>
            </a:rPr>
            <a:t>     Blue Bar = Single Family Dwellings      Purple Bar = Two-Family Dwelling</a:t>
          </a:r>
          <a:endParaRPr lang="en-US" sz="1400">
            <a:effectLst/>
          </a:endParaRPr>
        </a:p>
      </cdr:txBody>
    </cdr:sp>
  </cdr:relSizeAnchor>
</c:userShap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FD41B51-34D4-2444-8154-4A0ACE9564B9}" name="Table13" displayName="Table13" ref="A1:E68" totalsRowShown="0" dataDxfId="10">
  <autoFilter ref="A1:E68" xr:uid="{00000000-0009-0000-0100-000001000000}"/>
  <sortState xmlns:xlrd2="http://schemas.microsoft.com/office/spreadsheetml/2017/richdata2" ref="A2:E68">
    <sortCondition ref="B1:B68"/>
  </sortState>
  <tableColumns count="5">
    <tableColumn id="1" xr3:uid="{7367AACD-2BC4-384D-B0C8-806AC8662D63}" name="Address"/>
    <tableColumn id="5" xr3:uid="{62FB0CE0-DB69-214D-AA09-A74D1349B444}" name="Use" dataDxfId="9"/>
    <tableColumn id="2" xr3:uid="{C5B5B8DF-6C5C-D048-A1D4-E91D3224CE0B}" name="TLA" dataDxfId="8" dataCellStyle="Comma"/>
    <tableColumn id="3" xr3:uid="{27664BCF-7552-A045-809E-A539FF2A15A8}" name="Lot Size" dataDxfId="7" dataCellStyle="Comma"/>
    <tableColumn id="4" xr3:uid="{EE45ACCF-ADEE-884D-8961-66A3C7CE9101}" name="FAR" dataDxfId="6">
      <calculatedColumnFormula>C2/D2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968CB3E-08B8-D54E-8E7E-F81457EA6E2A}" name="Table145" displayName="Table145" ref="A1:E68" totalsRowShown="0" dataDxfId="5">
  <autoFilter ref="A1:E68" xr:uid="{00000000-0009-0000-0100-000003000000}"/>
  <sortState xmlns:xlrd2="http://schemas.microsoft.com/office/spreadsheetml/2017/richdata2" ref="A2:E68">
    <sortCondition ref="B1:B68"/>
  </sortState>
  <tableColumns count="5">
    <tableColumn id="1" xr3:uid="{319D77B9-6C52-C947-A314-E57DC64FD1E5}" name="Address" dataDxfId="4"/>
    <tableColumn id="5" xr3:uid="{C025A2C6-86D8-4748-AEE9-209CD73B7D1F}" name=" Use" dataDxfId="3"/>
    <tableColumn id="2" xr3:uid="{9792B47D-C281-0348-A721-33F45333528A}" name="TLA" dataDxfId="2" dataCellStyle="Comma"/>
    <tableColumn id="3" xr3:uid="{1F820F62-FF6B-6643-BFB2-77C0E470A93D}" name="Lot Size" dataDxfId="1" dataCellStyle="Comma"/>
    <tableColumn id="4" xr3:uid="{45B43871-BF75-DD4C-B6AB-2E5D5FC81A8D}" name="FAR" dataDxfId="0">
      <calculatedColumnFormula>C2/D2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F3EE6-33FC-3B4A-A883-7C97024682B6}">
  <dimension ref="A1:AG69"/>
  <sheetViews>
    <sheetView tabSelected="1" topLeftCell="B22" zoomScale="85" zoomScaleNormal="85" workbookViewId="0">
      <selection activeCell="P45" sqref="P45"/>
    </sheetView>
  </sheetViews>
  <sheetFormatPr defaultColWidth="11.42578125" defaultRowHeight="15" x14ac:dyDescent="0.25"/>
  <cols>
    <col min="1" max="1" width="25" customWidth="1"/>
    <col min="2" max="2" width="11.42578125" customWidth="1"/>
    <col min="3" max="3" width="11.42578125" style="21" customWidth="1"/>
    <col min="4" max="4" width="17.42578125" style="21" customWidth="1"/>
    <col min="5" max="5" width="14.85546875" style="2" customWidth="1"/>
    <col min="6" max="31" width="8.85546875" customWidth="1"/>
    <col min="32" max="32" width="10.7109375" customWidth="1"/>
    <col min="33" max="257" width="8.85546875" customWidth="1"/>
  </cols>
  <sheetData>
    <row r="1" spans="1:33" x14ac:dyDescent="0.25">
      <c r="A1" s="1" t="s">
        <v>0</v>
      </c>
      <c r="B1" s="1" t="s">
        <v>4</v>
      </c>
      <c r="C1" s="20" t="s">
        <v>1</v>
      </c>
      <c r="D1" s="20" t="s">
        <v>3</v>
      </c>
      <c r="E1" s="5" t="s">
        <v>2</v>
      </c>
    </row>
    <row r="2" spans="1:33" x14ac:dyDescent="0.25">
      <c r="A2" t="s">
        <v>28</v>
      </c>
      <c r="B2" s="6">
        <v>101</v>
      </c>
      <c r="C2" s="21">
        <v>1150</v>
      </c>
      <c r="D2" s="21">
        <v>4769</v>
      </c>
      <c r="E2" s="4">
        <f t="shared" ref="E2:E33" si="0">C2/D2</f>
        <v>0.24114070035646887</v>
      </c>
      <c r="AE2" s="11">
        <v>1</v>
      </c>
      <c r="AF2" s="13">
        <f>AE2/66</f>
        <v>1.5151515151515152E-2</v>
      </c>
      <c r="AG2" s="12">
        <f>ROUNDDOWN(AF2,1)</f>
        <v>0</v>
      </c>
    </row>
    <row r="3" spans="1:33" x14ac:dyDescent="0.25">
      <c r="A3" t="s">
        <v>12</v>
      </c>
      <c r="B3" s="6">
        <v>101</v>
      </c>
      <c r="C3" s="21">
        <v>1272</v>
      </c>
      <c r="D3" s="21">
        <v>7344</v>
      </c>
      <c r="E3" s="4">
        <f t="shared" si="0"/>
        <v>0.17320261437908496</v>
      </c>
      <c r="AE3" s="11">
        <v>2</v>
      </c>
      <c r="AF3" s="13">
        <f t="shared" ref="AF3:AF66" si="1">AE3/66</f>
        <v>3.0303030303030304E-2</v>
      </c>
      <c r="AG3" s="12">
        <f>ROUNDDOWN(AF3,1)</f>
        <v>0</v>
      </c>
    </row>
    <row r="4" spans="1:33" x14ac:dyDescent="0.25">
      <c r="A4" t="s">
        <v>15</v>
      </c>
      <c r="B4" s="6">
        <v>101</v>
      </c>
      <c r="C4" s="21">
        <v>1360</v>
      </c>
      <c r="D4" s="21">
        <v>7132</v>
      </c>
      <c r="E4" s="4">
        <f t="shared" si="0"/>
        <v>0.19068984856982613</v>
      </c>
      <c r="AE4" s="11">
        <v>3</v>
      </c>
      <c r="AF4" s="13">
        <f t="shared" si="1"/>
        <v>4.5454545454545456E-2</v>
      </c>
      <c r="AG4" s="12">
        <f t="shared" ref="AG4:AG46" si="2">ROUNDDOWN(AF4,1)</f>
        <v>0</v>
      </c>
    </row>
    <row r="5" spans="1:33" x14ac:dyDescent="0.25">
      <c r="A5" t="s">
        <v>11</v>
      </c>
      <c r="B5" s="6">
        <v>101</v>
      </c>
      <c r="C5" s="21">
        <v>1419</v>
      </c>
      <c r="D5" s="21">
        <v>5264</v>
      </c>
      <c r="E5" s="4">
        <f t="shared" si="0"/>
        <v>0.26956686930091184</v>
      </c>
      <c r="AE5" s="11">
        <v>4</v>
      </c>
      <c r="AF5" s="13">
        <f t="shared" si="1"/>
        <v>6.0606060606060608E-2</v>
      </c>
      <c r="AG5" s="12">
        <f t="shared" si="2"/>
        <v>0</v>
      </c>
    </row>
    <row r="6" spans="1:33" x14ac:dyDescent="0.25">
      <c r="A6" t="s">
        <v>34</v>
      </c>
      <c r="B6" s="6">
        <v>101</v>
      </c>
      <c r="C6" s="21">
        <v>1441</v>
      </c>
      <c r="D6" s="21">
        <v>7919</v>
      </c>
      <c r="E6" s="4">
        <f t="shared" si="0"/>
        <v>0.18196742012880415</v>
      </c>
      <c r="AE6" s="11">
        <v>5</v>
      </c>
      <c r="AF6" s="13">
        <f t="shared" si="1"/>
        <v>7.575757575757576E-2</v>
      </c>
      <c r="AG6" s="12">
        <f t="shared" si="2"/>
        <v>0</v>
      </c>
    </row>
    <row r="7" spans="1:33" x14ac:dyDescent="0.25">
      <c r="A7" s="7" t="s">
        <v>36</v>
      </c>
      <c r="B7" s="8">
        <v>101</v>
      </c>
      <c r="C7" s="22">
        <v>1456</v>
      </c>
      <c r="D7" s="22">
        <v>7711</v>
      </c>
      <c r="E7" s="9">
        <f t="shared" si="0"/>
        <v>0.18882116457009468</v>
      </c>
      <c r="AE7" s="11">
        <v>6</v>
      </c>
      <c r="AF7" s="13">
        <f t="shared" si="1"/>
        <v>9.0909090909090912E-2</v>
      </c>
      <c r="AG7" s="12">
        <f t="shared" si="2"/>
        <v>0</v>
      </c>
    </row>
    <row r="8" spans="1:33" x14ac:dyDescent="0.25">
      <c r="A8" t="s">
        <v>27</v>
      </c>
      <c r="B8" s="6">
        <v>101</v>
      </c>
      <c r="C8" s="21">
        <v>1464</v>
      </c>
      <c r="D8" s="21">
        <v>7607</v>
      </c>
      <c r="E8" s="4">
        <f t="shared" si="0"/>
        <v>0.1924543183909557</v>
      </c>
      <c r="AE8" s="11">
        <v>7</v>
      </c>
      <c r="AF8" s="13">
        <f t="shared" si="1"/>
        <v>0.10606060606060606</v>
      </c>
      <c r="AG8" s="12">
        <f t="shared" si="2"/>
        <v>0.1</v>
      </c>
    </row>
    <row r="9" spans="1:33" x14ac:dyDescent="0.25">
      <c r="A9" t="s">
        <v>7</v>
      </c>
      <c r="B9" s="6">
        <v>101</v>
      </c>
      <c r="C9" s="21">
        <v>1471</v>
      </c>
      <c r="D9" s="21">
        <v>7815</v>
      </c>
      <c r="E9" s="4">
        <f t="shared" si="0"/>
        <v>0.18822776711452335</v>
      </c>
      <c r="AE9" s="11">
        <v>8</v>
      </c>
      <c r="AF9" s="13">
        <f t="shared" si="1"/>
        <v>0.12121212121212122</v>
      </c>
      <c r="AG9" s="12">
        <f t="shared" si="2"/>
        <v>0.1</v>
      </c>
    </row>
    <row r="10" spans="1:33" x14ac:dyDescent="0.25">
      <c r="A10" t="s">
        <v>32</v>
      </c>
      <c r="B10" s="6">
        <v>101</v>
      </c>
      <c r="C10" s="21">
        <v>1535</v>
      </c>
      <c r="D10" s="21">
        <v>7434</v>
      </c>
      <c r="E10" s="4">
        <f t="shared" si="0"/>
        <v>0.20648372343287597</v>
      </c>
      <c r="AE10" s="11">
        <v>9</v>
      </c>
      <c r="AF10" s="13">
        <f t="shared" si="1"/>
        <v>0.13636363636363635</v>
      </c>
      <c r="AG10" s="12">
        <f t="shared" si="2"/>
        <v>0.1</v>
      </c>
    </row>
    <row r="11" spans="1:33" x14ac:dyDescent="0.25">
      <c r="A11" t="s">
        <v>31</v>
      </c>
      <c r="B11" s="6">
        <v>101</v>
      </c>
      <c r="C11" s="21">
        <v>1536</v>
      </c>
      <c r="D11" s="21">
        <v>5313</v>
      </c>
      <c r="E11" s="4">
        <f t="shared" si="0"/>
        <v>0.28910220214568039</v>
      </c>
      <c r="AE11" s="11">
        <v>10</v>
      </c>
      <c r="AF11" s="13">
        <f t="shared" si="1"/>
        <v>0.15151515151515152</v>
      </c>
      <c r="AG11" s="12">
        <f t="shared" si="2"/>
        <v>0.1</v>
      </c>
    </row>
    <row r="12" spans="1:33" x14ac:dyDescent="0.25">
      <c r="A12" t="s">
        <v>39</v>
      </c>
      <c r="B12" s="6">
        <v>101</v>
      </c>
      <c r="C12" s="21">
        <v>1542</v>
      </c>
      <c r="D12" s="21">
        <v>9000</v>
      </c>
      <c r="E12" s="4">
        <f t="shared" si="0"/>
        <v>0.17133333333333334</v>
      </c>
      <c r="AE12" s="11">
        <v>11</v>
      </c>
      <c r="AF12" s="13">
        <f t="shared" si="1"/>
        <v>0.16666666666666666</v>
      </c>
      <c r="AG12" s="12">
        <f t="shared" si="2"/>
        <v>0.1</v>
      </c>
    </row>
    <row r="13" spans="1:33" x14ac:dyDescent="0.25">
      <c r="A13" t="s">
        <v>8</v>
      </c>
      <c r="B13" s="6">
        <v>101</v>
      </c>
      <c r="C13" s="21">
        <v>1577</v>
      </c>
      <c r="D13" s="21">
        <v>6875</v>
      </c>
      <c r="E13" s="4">
        <f t="shared" si="0"/>
        <v>0.22938181818181819</v>
      </c>
      <c r="AE13" s="11">
        <v>12</v>
      </c>
      <c r="AF13" s="13">
        <f t="shared" si="1"/>
        <v>0.18181818181818182</v>
      </c>
      <c r="AG13" s="12">
        <f t="shared" si="2"/>
        <v>0.1</v>
      </c>
    </row>
    <row r="14" spans="1:33" x14ac:dyDescent="0.25">
      <c r="A14" t="s">
        <v>47</v>
      </c>
      <c r="B14" s="6">
        <v>101</v>
      </c>
      <c r="C14" s="21">
        <v>1648</v>
      </c>
      <c r="D14" s="21">
        <v>7927</v>
      </c>
      <c r="E14" s="4">
        <f t="shared" si="0"/>
        <v>0.20789706067869307</v>
      </c>
      <c r="AE14" s="11">
        <v>13</v>
      </c>
      <c r="AF14" s="13">
        <f t="shared" si="1"/>
        <v>0.19696969696969696</v>
      </c>
      <c r="AG14" s="12">
        <f t="shared" si="2"/>
        <v>0.1</v>
      </c>
    </row>
    <row r="15" spans="1:33" x14ac:dyDescent="0.25">
      <c r="A15" t="s">
        <v>48</v>
      </c>
      <c r="B15" s="6">
        <v>101</v>
      </c>
      <c r="C15" s="21">
        <v>1680</v>
      </c>
      <c r="D15" s="21">
        <v>6801</v>
      </c>
      <c r="E15" s="4">
        <f t="shared" si="0"/>
        <v>0.24702249669166298</v>
      </c>
      <c r="AE15" s="11">
        <v>14</v>
      </c>
      <c r="AF15" s="13">
        <f t="shared" si="1"/>
        <v>0.21212121212121213</v>
      </c>
      <c r="AG15" s="12">
        <f t="shared" si="2"/>
        <v>0.2</v>
      </c>
    </row>
    <row r="16" spans="1:33" x14ac:dyDescent="0.25">
      <c r="A16" t="s">
        <v>16</v>
      </c>
      <c r="B16" s="6">
        <v>101</v>
      </c>
      <c r="C16" s="21">
        <v>1686</v>
      </c>
      <c r="D16" s="21">
        <v>4269</v>
      </c>
      <c r="E16" s="4">
        <f t="shared" si="0"/>
        <v>0.39494026704146168</v>
      </c>
      <c r="AE16" s="11">
        <v>15</v>
      </c>
      <c r="AF16" s="13">
        <f t="shared" si="1"/>
        <v>0.22727272727272727</v>
      </c>
      <c r="AG16" s="12">
        <f t="shared" si="2"/>
        <v>0.2</v>
      </c>
    </row>
    <row r="17" spans="1:33" x14ac:dyDescent="0.25">
      <c r="A17" t="s">
        <v>19</v>
      </c>
      <c r="B17" s="6">
        <v>101</v>
      </c>
      <c r="C17" s="21">
        <v>1690</v>
      </c>
      <c r="D17" s="21">
        <v>5732</v>
      </c>
      <c r="E17" s="4">
        <f t="shared" si="0"/>
        <v>0.29483600837404045</v>
      </c>
      <c r="AE17" s="11">
        <v>16</v>
      </c>
      <c r="AF17" s="13">
        <f t="shared" si="1"/>
        <v>0.24242424242424243</v>
      </c>
      <c r="AG17" s="12">
        <f t="shared" si="2"/>
        <v>0.2</v>
      </c>
    </row>
    <row r="18" spans="1:33" x14ac:dyDescent="0.25">
      <c r="A18" t="s">
        <v>51</v>
      </c>
      <c r="B18" s="6">
        <v>101</v>
      </c>
      <c r="C18" s="21">
        <v>1690</v>
      </c>
      <c r="D18" s="21">
        <v>5611</v>
      </c>
      <c r="E18" s="4">
        <f t="shared" si="0"/>
        <v>0.30119408305114953</v>
      </c>
      <c r="AE18" s="11">
        <v>17</v>
      </c>
      <c r="AF18" s="13">
        <f t="shared" si="1"/>
        <v>0.25757575757575757</v>
      </c>
      <c r="AG18" s="12">
        <f t="shared" si="2"/>
        <v>0.2</v>
      </c>
    </row>
    <row r="19" spans="1:33" x14ac:dyDescent="0.25">
      <c r="A19" t="s">
        <v>44</v>
      </c>
      <c r="B19" s="6">
        <v>101</v>
      </c>
      <c r="C19" s="21">
        <v>1704</v>
      </c>
      <c r="D19" s="21">
        <v>7389</v>
      </c>
      <c r="E19" s="4">
        <f t="shared" si="0"/>
        <v>0.23061307348761673</v>
      </c>
      <c r="AE19" s="11">
        <v>18</v>
      </c>
      <c r="AF19" s="13">
        <f t="shared" si="1"/>
        <v>0.27272727272727271</v>
      </c>
      <c r="AG19" s="12">
        <f t="shared" si="2"/>
        <v>0.2</v>
      </c>
    </row>
    <row r="20" spans="1:33" x14ac:dyDescent="0.25">
      <c r="A20" t="s">
        <v>49</v>
      </c>
      <c r="B20" s="6">
        <v>101</v>
      </c>
      <c r="C20" s="21">
        <v>1736</v>
      </c>
      <c r="D20" s="21">
        <v>5608</v>
      </c>
      <c r="E20" s="4">
        <f t="shared" si="0"/>
        <v>0.30955777460770328</v>
      </c>
      <c r="AE20" s="11">
        <v>19</v>
      </c>
      <c r="AF20" s="13">
        <f t="shared" si="1"/>
        <v>0.2878787878787879</v>
      </c>
      <c r="AG20" s="12">
        <f t="shared" si="2"/>
        <v>0.2</v>
      </c>
    </row>
    <row r="21" spans="1:33" x14ac:dyDescent="0.25">
      <c r="A21" t="s">
        <v>26</v>
      </c>
      <c r="B21" s="6">
        <v>101</v>
      </c>
      <c r="C21" s="21">
        <v>1746</v>
      </c>
      <c r="D21" s="21">
        <v>9582</v>
      </c>
      <c r="E21" s="4">
        <f t="shared" si="0"/>
        <v>0.18221665623043207</v>
      </c>
      <c r="AE21" s="11">
        <v>20</v>
      </c>
      <c r="AF21" s="13">
        <f t="shared" si="1"/>
        <v>0.30303030303030304</v>
      </c>
      <c r="AG21" s="12">
        <f t="shared" si="2"/>
        <v>0.3</v>
      </c>
    </row>
    <row r="22" spans="1:33" x14ac:dyDescent="0.25">
      <c r="A22" t="s">
        <v>46</v>
      </c>
      <c r="B22" s="6">
        <v>101</v>
      </c>
      <c r="C22" s="21">
        <v>1758</v>
      </c>
      <c r="D22" s="21">
        <v>8396</v>
      </c>
      <c r="E22" s="4">
        <f t="shared" si="0"/>
        <v>0.20938542162934731</v>
      </c>
      <c r="AE22" s="11">
        <v>21</v>
      </c>
      <c r="AF22" s="13">
        <f t="shared" si="1"/>
        <v>0.31818181818181818</v>
      </c>
      <c r="AG22" s="12">
        <f t="shared" si="2"/>
        <v>0.3</v>
      </c>
    </row>
    <row r="23" spans="1:33" x14ac:dyDescent="0.25">
      <c r="A23" t="s">
        <v>14</v>
      </c>
      <c r="B23" s="6">
        <v>101</v>
      </c>
      <c r="C23" s="21">
        <v>1767</v>
      </c>
      <c r="D23" s="21">
        <v>8396</v>
      </c>
      <c r="E23" s="4">
        <f t="shared" si="0"/>
        <v>0.21045736064792758</v>
      </c>
      <c r="AE23" s="11">
        <v>22</v>
      </c>
      <c r="AF23" s="13">
        <f t="shared" si="1"/>
        <v>0.33333333333333331</v>
      </c>
      <c r="AG23" s="12">
        <f t="shared" si="2"/>
        <v>0.3</v>
      </c>
    </row>
    <row r="24" spans="1:33" x14ac:dyDescent="0.25">
      <c r="A24" t="s">
        <v>9</v>
      </c>
      <c r="B24" s="6">
        <v>101</v>
      </c>
      <c r="C24" s="21">
        <v>1794</v>
      </c>
      <c r="D24" s="21">
        <v>8396</v>
      </c>
      <c r="E24" s="4">
        <f t="shared" si="0"/>
        <v>0.21367317770366842</v>
      </c>
      <c r="AE24" s="11">
        <v>23</v>
      </c>
      <c r="AF24" s="13">
        <f t="shared" si="1"/>
        <v>0.34848484848484851</v>
      </c>
      <c r="AG24" s="12">
        <f t="shared" si="2"/>
        <v>0.3</v>
      </c>
    </row>
    <row r="25" spans="1:33" x14ac:dyDescent="0.25">
      <c r="A25" t="s">
        <v>17</v>
      </c>
      <c r="B25" s="6">
        <v>101</v>
      </c>
      <c r="C25" s="21">
        <v>1830</v>
      </c>
      <c r="D25" s="21">
        <v>9506</v>
      </c>
      <c r="E25" s="4">
        <f t="shared" si="0"/>
        <v>0.19250999368819693</v>
      </c>
      <c r="AE25" s="11">
        <v>24</v>
      </c>
      <c r="AF25" s="13">
        <f t="shared" si="1"/>
        <v>0.36363636363636365</v>
      </c>
      <c r="AG25" s="12">
        <f t="shared" si="2"/>
        <v>0.3</v>
      </c>
    </row>
    <row r="26" spans="1:33" x14ac:dyDescent="0.25">
      <c r="A26" t="s">
        <v>33</v>
      </c>
      <c r="B26" s="6">
        <v>101</v>
      </c>
      <c r="C26" s="21">
        <v>1843</v>
      </c>
      <c r="D26" s="21">
        <v>6800</v>
      </c>
      <c r="E26" s="4">
        <f t="shared" si="0"/>
        <v>0.27102941176470591</v>
      </c>
      <c r="AE26" s="11">
        <v>25</v>
      </c>
      <c r="AF26" s="13">
        <f t="shared" si="1"/>
        <v>0.37878787878787878</v>
      </c>
      <c r="AG26" s="12">
        <f t="shared" si="2"/>
        <v>0.3</v>
      </c>
    </row>
    <row r="27" spans="1:33" x14ac:dyDescent="0.25">
      <c r="A27" t="s">
        <v>52</v>
      </c>
      <c r="B27" s="6">
        <v>101</v>
      </c>
      <c r="C27" s="21">
        <v>1864</v>
      </c>
      <c r="D27" s="21">
        <v>5479</v>
      </c>
      <c r="E27" s="4">
        <f t="shared" si="0"/>
        <v>0.34020806716554114</v>
      </c>
      <c r="AE27" s="11">
        <v>26</v>
      </c>
      <c r="AF27" s="13">
        <f t="shared" si="1"/>
        <v>0.39393939393939392</v>
      </c>
      <c r="AG27" s="12">
        <f t="shared" si="2"/>
        <v>0.3</v>
      </c>
    </row>
    <row r="28" spans="1:33" x14ac:dyDescent="0.25">
      <c r="A28" t="s">
        <v>30</v>
      </c>
      <c r="B28" s="6">
        <v>101</v>
      </c>
      <c r="C28" s="21">
        <v>1872</v>
      </c>
      <c r="D28" s="21">
        <v>9655</v>
      </c>
      <c r="E28" s="4">
        <f t="shared" si="0"/>
        <v>0.19388917659243915</v>
      </c>
      <c r="AE28" s="11">
        <v>27</v>
      </c>
      <c r="AF28" s="13">
        <f t="shared" si="1"/>
        <v>0.40909090909090912</v>
      </c>
      <c r="AG28" s="12">
        <f t="shared" si="2"/>
        <v>0.4</v>
      </c>
    </row>
    <row r="29" spans="1:33" x14ac:dyDescent="0.25">
      <c r="A29" t="s">
        <v>50</v>
      </c>
      <c r="B29" s="6">
        <v>101</v>
      </c>
      <c r="C29" s="21">
        <v>1876</v>
      </c>
      <c r="D29" s="21">
        <v>7434</v>
      </c>
      <c r="E29" s="4">
        <f t="shared" si="0"/>
        <v>0.25235404896421848</v>
      </c>
      <c r="AE29" s="11">
        <v>28</v>
      </c>
      <c r="AF29" s="13">
        <f t="shared" si="1"/>
        <v>0.42424242424242425</v>
      </c>
      <c r="AG29" s="12">
        <f t="shared" si="2"/>
        <v>0.4</v>
      </c>
    </row>
    <row r="30" spans="1:33" x14ac:dyDescent="0.25">
      <c r="A30" t="s">
        <v>20</v>
      </c>
      <c r="B30" s="6">
        <v>101</v>
      </c>
      <c r="C30" s="21">
        <v>1896</v>
      </c>
      <c r="D30" s="21">
        <v>8915</v>
      </c>
      <c r="E30" s="4">
        <f t="shared" si="0"/>
        <v>0.2126752664049355</v>
      </c>
      <c r="AE30" s="11">
        <v>29</v>
      </c>
      <c r="AF30" s="13">
        <f t="shared" si="1"/>
        <v>0.43939393939393939</v>
      </c>
      <c r="AG30" s="12">
        <f t="shared" si="2"/>
        <v>0.4</v>
      </c>
    </row>
    <row r="31" spans="1:33" x14ac:dyDescent="0.25">
      <c r="A31" t="s">
        <v>18</v>
      </c>
      <c r="B31" s="6">
        <v>101</v>
      </c>
      <c r="C31" s="21">
        <v>1896</v>
      </c>
      <c r="D31" s="21">
        <v>8800</v>
      </c>
      <c r="E31" s="4">
        <f t="shared" si="0"/>
        <v>0.21545454545454545</v>
      </c>
      <c r="AE31" s="11">
        <v>30</v>
      </c>
      <c r="AF31" s="13">
        <f t="shared" si="1"/>
        <v>0.45454545454545453</v>
      </c>
      <c r="AG31" s="12">
        <f t="shared" si="2"/>
        <v>0.4</v>
      </c>
    </row>
    <row r="32" spans="1:33" x14ac:dyDescent="0.25">
      <c r="A32" t="s">
        <v>73</v>
      </c>
      <c r="B32" s="6">
        <v>101</v>
      </c>
      <c r="C32" s="21">
        <v>1900</v>
      </c>
      <c r="D32" s="21">
        <v>11498</v>
      </c>
      <c r="E32" s="4">
        <f t="shared" si="0"/>
        <v>0.1652461297616977</v>
      </c>
      <c r="AE32" s="11">
        <v>31</v>
      </c>
      <c r="AF32" s="13">
        <f t="shared" si="1"/>
        <v>0.46969696969696972</v>
      </c>
      <c r="AG32" s="12">
        <f t="shared" si="2"/>
        <v>0.4</v>
      </c>
    </row>
    <row r="33" spans="1:33" x14ac:dyDescent="0.25">
      <c r="A33" t="s">
        <v>66</v>
      </c>
      <c r="B33" s="6">
        <v>101</v>
      </c>
      <c r="C33" s="21">
        <v>1931</v>
      </c>
      <c r="D33" s="21">
        <v>8714</v>
      </c>
      <c r="E33" s="4">
        <f t="shared" si="0"/>
        <v>0.22159742942391553</v>
      </c>
      <c r="AE33" s="11">
        <v>32</v>
      </c>
      <c r="AF33" s="13">
        <f t="shared" si="1"/>
        <v>0.48484848484848486</v>
      </c>
      <c r="AG33" s="12">
        <f t="shared" si="2"/>
        <v>0.4</v>
      </c>
    </row>
    <row r="34" spans="1:33" x14ac:dyDescent="0.25">
      <c r="A34" t="s">
        <v>24</v>
      </c>
      <c r="B34" s="6">
        <v>101</v>
      </c>
      <c r="C34" s="21">
        <v>1934</v>
      </c>
      <c r="D34" s="21">
        <v>7308</v>
      </c>
      <c r="E34" s="4">
        <f t="shared" ref="E34:E65" si="3">C34/D34</f>
        <v>0.26464148877941979</v>
      </c>
      <c r="AE34" s="11">
        <v>33</v>
      </c>
      <c r="AF34" s="13">
        <f t="shared" si="1"/>
        <v>0.5</v>
      </c>
      <c r="AG34" s="12">
        <f t="shared" si="2"/>
        <v>0.5</v>
      </c>
    </row>
    <row r="35" spans="1:33" x14ac:dyDescent="0.25">
      <c r="A35" t="s">
        <v>63</v>
      </c>
      <c r="B35" s="6">
        <v>101</v>
      </c>
      <c r="C35" s="21">
        <v>1937</v>
      </c>
      <c r="D35" s="21">
        <v>7217</v>
      </c>
      <c r="E35" s="4">
        <f t="shared" si="3"/>
        <v>0.26839406955798806</v>
      </c>
      <c r="AE35" s="11">
        <v>34</v>
      </c>
      <c r="AF35" s="13">
        <f t="shared" si="1"/>
        <v>0.51515151515151514</v>
      </c>
      <c r="AG35" s="12">
        <f t="shared" si="2"/>
        <v>0.5</v>
      </c>
    </row>
    <row r="36" spans="1:33" x14ac:dyDescent="0.25">
      <c r="A36" t="s">
        <v>21</v>
      </c>
      <c r="B36" s="6">
        <v>101</v>
      </c>
      <c r="C36" s="21">
        <v>1975</v>
      </c>
      <c r="D36" s="21">
        <v>9582</v>
      </c>
      <c r="E36" s="4">
        <f t="shared" si="3"/>
        <v>0.20611563347944062</v>
      </c>
      <c r="AE36" s="11">
        <v>35</v>
      </c>
      <c r="AF36" s="13">
        <f t="shared" si="1"/>
        <v>0.53030303030303028</v>
      </c>
      <c r="AG36" s="12">
        <f t="shared" si="2"/>
        <v>0.5</v>
      </c>
    </row>
    <row r="37" spans="1:33" x14ac:dyDescent="0.25">
      <c r="A37" t="s">
        <v>25</v>
      </c>
      <c r="B37" s="6">
        <v>101</v>
      </c>
      <c r="C37" s="21">
        <v>1985</v>
      </c>
      <c r="D37" s="21">
        <v>7786</v>
      </c>
      <c r="E37" s="4">
        <f t="shared" si="3"/>
        <v>0.25494477266889287</v>
      </c>
      <c r="AE37" s="11">
        <v>36</v>
      </c>
      <c r="AF37" s="13">
        <f t="shared" si="1"/>
        <v>0.54545454545454541</v>
      </c>
      <c r="AG37" s="12">
        <f t="shared" si="2"/>
        <v>0.5</v>
      </c>
    </row>
    <row r="38" spans="1:33" x14ac:dyDescent="0.25">
      <c r="A38" t="s">
        <v>42</v>
      </c>
      <c r="B38" s="6">
        <v>101</v>
      </c>
      <c r="C38" s="21">
        <v>2008</v>
      </c>
      <c r="D38" s="21">
        <v>9000</v>
      </c>
      <c r="E38" s="4">
        <f t="shared" si="3"/>
        <v>0.22311111111111112</v>
      </c>
      <c r="AE38" s="11">
        <v>37</v>
      </c>
      <c r="AF38" s="13">
        <f t="shared" si="1"/>
        <v>0.56060606060606055</v>
      </c>
      <c r="AG38" s="12">
        <f t="shared" si="2"/>
        <v>0.5</v>
      </c>
    </row>
    <row r="39" spans="1:33" x14ac:dyDescent="0.25">
      <c r="A39" t="s">
        <v>29</v>
      </c>
      <c r="B39" s="11">
        <v>101</v>
      </c>
      <c r="C39" s="21">
        <v>2060</v>
      </c>
      <c r="D39" s="21">
        <v>7786</v>
      </c>
      <c r="E39" s="4">
        <f t="shared" si="3"/>
        <v>0.26457744669920369</v>
      </c>
      <c r="R39" t="s">
        <v>5</v>
      </c>
      <c r="AE39" s="11">
        <v>38</v>
      </c>
      <c r="AF39" s="13">
        <f t="shared" si="1"/>
        <v>0.5757575757575758</v>
      </c>
      <c r="AG39" s="12">
        <f t="shared" si="2"/>
        <v>0.5</v>
      </c>
    </row>
    <row r="40" spans="1:33" x14ac:dyDescent="0.25">
      <c r="A40" t="s">
        <v>68</v>
      </c>
      <c r="B40" s="6">
        <v>101</v>
      </c>
      <c r="C40" s="21">
        <v>2064</v>
      </c>
      <c r="D40" s="21">
        <v>9746</v>
      </c>
      <c r="E40" s="4">
        <f t="shared" si="3"/>
        <v>0.21177919146316437</v>
      </c>
      <c r="AE40" s="11">
        <v>39</v>
      </c>
      <c r="AF40" s="13">
        <f t="shared" si="1"/>
        <v>0.59090909090909094</v>
      </c>
      <c r="AG40" s="12">
        <f t="shared" si="2"/>
        <v>0.5</v>
      </c>
    </row>
    <row r="41" spans="1:33" x14ac:dyDescent="0.25">
      <c r="A41" t="s">
        <v>23</v>
      </c>
      <c r="B41" s="6">
        <v>101</v>
      </c>
      <c r="C41" s="21">
        <v>2100</v>
      </c>
      <c r="D41" s="21">
        <v>7494</v>
      </c>
      <c r="E41" s="4">
        <f t="shared" si="3"/>
        <v>0.28022417934347477</v>
      </c>
      <c r="AE41" s="11">
        <v>40</v>
      </c>
      <c r="AF41" s="13">
        <f t="shared" si="1"/>
        <v>0.60606060606060608</v>
      </c>
      <c r="AG41" s="12">
        <f t="shared" si="2"/>
        <v>0.6</v>
      </c>
    </row>
    <row r="42" spans="1:33" x14ac:dyDescent="0.25">
      <c r="A42" t="s">
        <v>64</v>
      </c>
      <c r="B42" s="6">
        <v>101</v>
      </c>
      <c r="C42" s="21">
        <v>2101</v>
      </c>
      <c r="D42" s="21">
        <v>10774</v>
      </c>
      <c r="E42" s="4">
        <f t="shared" si="3"/>
        <v>0.19500649712270279</v>
      </c>
      <c r="AE42" s="11">
        <v>41</v>
      </c>
      <c r="AF42" s="13">
        <f t="shared" si="1"/>
        <v>0.62121212121212122</v>
      </c>
      <c r="AG42" s="12">
        <f t="shared" si="2"/>
        <v>0.6</v>
      </c>
    </row>
    <row r="43" spans="1:33" x14ac:dyDescent="0.25">
      <c r="A43" t="s">
        <v>37</v>
      </c>
      <c r="B43" s="6">
        <v>101</v>
      </c>
      <c r="C43" s="21">
        <v>2122</v>
      </c>
      <c r="D43" s="21">
        <v>9000</v>
      </c>
      <c r="E43" s="4">
        <f t="shared" si="3"/>
        <v>0.23577777777777778</v>
      </c>
      <c r="AE43" s="11">
        <v>42</v>
      </c>
      <c r="AF43" s="13">
        <f t="shared" si="1"/>
        <v>0.63636363636363635</v>
      </c>
      <c r="AG43" s="12">
        <f t="shared" si="2"/>
        <v>0.6</v>
      </c>
    </row>
    <row r="44" spans="1:33" x14ac:dyDescent="0.25">
      <c r="A44" t="s">
        <v>59</v>
      </c>
      <c r="B44" s="6">
        <v>101</v>
      </c>
      <c r="C44" s="21">
        <v>2137</v>
      </c>
      <c r="D44" s="21">
        <v>9127</v>
      </c>
      <c r="E44" s="4">
        <f t="shared" si="3"/>
        <v>0.23414046236441327</v>
      </c>
      <c r="AE44" s="11">
        <v>43</v>
      </c>
      <c r="AF44" s="13">
        <f t="shared" si="1"/>
        <v>0.65151515151515149</v>
      </c>
      <c r="AG44" s="12">
        <f t="shared" si="2"/>
        <v>0.6</v>
      </c>
    </row>
    <row r="45" spans="1:33" x14ac:dyDescent="0.25">
      <c r="A45" t="s">
        <v>22</v>
      </c>
      <c r="B45" s="6">
        <v>101</v>
      </c>
      <c r="C45" s="21">
        <v>2190</v>
      </c>
      <c r="D45" s="21">
        <v>9460</v>
      </c>
      <c r="E45" s="4">
        <f t="shared" si="3"/>
        <v>0.23150105708245244</v>
      </c>
      <c r="AE45" s="11">
        <v>44</v>
      </c>
      <c r="AF45" s="13">
        <f t="shared" si="1"/>
        <v>0.66666666666666663</v>
      </c>
      <c r="AG45" s="12">
        <f t="shared" si="2"/>
        <v>0.6</v>
      </c>
    </row>
    <row r="46" spans="1:33" x14ac:dyDescent="0.25">
      <c r="A46" t="s">
        <v>40</v>
      </c>
      <c r="B46" s="6">
        <v>101</v>
      </c>
      <c r="C46" s="21">
        <v>2200</v>
      </c>
      <c r="D46" s="21">
        <v>9000</v>
      </c>
      <c r="E46" s="4">
        <f t="shared" si="3"/>
        <v>0.24444444444444444</v>
      </c>
      <c r="AE46" s="11">
        <v>45</v>
      </c>
      <c r="AF46" s="13">
        <f t="shared" si="1"/>
        <v>0.68181818181818177</v>
      </c>
      <c r="AG46" s="12">
        <f t="shared" si="2"/>
        <v>0.6</v>
      </c>
    </row>
    <row r="47" spans="1:33" x14ac:dyDescent="0.25">
      <c r="A47" t="s">
        <v>60</v>
      </c>
      <c r="B47" s="6">
        <v>101</v>
      </c>
      <c r="C47" s="21">
        <v>2250</v>
      </c>
      <c r="D47" s="21">
        <v>8335</v>
      </c>
      <c r="E47" s="4">
        <f t="shared" si="3"/>
        <v>0.26994601079784042</v>
      </c>
      <c r="AE47" s="11">
        <v>46</v>
      </c>
      <c r="AF47" s="13">
        <f t="shared" si="1"/>
        <v>0.69696969696969702</v>
      </c>
      <c r="AG47" s="12">
        <f t="shared" ref="AG47:AG67" si="4">ROUNDDOWN(AF47,1)</f>
        <v>0.6</v>
      </c>
    </row>
    <row r="48" spans="1:33" x14ac:dyDescent="0.25">
      <c r="A48" t="s">
        <v>53</v>
      </c>
      <c r="B48" s="6">
        <v>101</v>
      </c>
      <c r="C48" s="21">
        <v>2257</v>
      </c>
      <c r="D48" s="21">
        <v>9299</v>
      </c>
      <c r="E48" s="4">
        <f t="shared" si="3"/>
        <v>0.24271427035165072</v>
      </c>
      <c r="AE48" s="11">
        <v>47</v>
      </c>
      <c r="AF48" s="13">
        <f t="shared" si="1"/>
        <v>0.71212121212121215</v>
      </c>
      <c r="AG48" s="12">
        <f t="shared" si="4"/>
        <v>0.7</v>
      </c>
    </row>
    <row r="49" spans="1:33" x14ac:dyDescent="0.25">
      <c r="A49" t="s">
        <v>62</v>
      </c>
      <c r="B49" s="6">
        <v>101</v>
      </c>
      <c r="C49" s="21">
        <v>2282</v>
      </c>
      <c r="D49" s="21">
        <v>8663</v>
      </c>
      <c r="E49" s="4">
        <f t="shared" si="3"/>
        <v>0.26341913886644347</v>
      </c>
      <c r="AE49" s="11">
        <v>48</v>
      </c>
      <c r="AF49" s="13">
        <f t="shared" si="1"/>
        <v>0.72727272727272729</v>
      </c>
      <c r="AG49" s="12">
        <f t="shared" si="4"/>
        <v>0.7</v>
      </c>
    </row>
    <row r="50" spans="1:33" x14ac:dyDescent="0.25">
      <c r="A50" t="s">
        <v>58</v>
      </c>
      <c r="B50" s="6">
        <v>101</v>
      </c>
      <c r="C50" s="21">
        <v>2359</v>
      </c>
      <c r="D50" s="21">
        <v>8486</v>
      </c>
      <c r="E50" s="4">
        <f t="shared" si="3"/>
        <v>0.27798727315578597</v>
      </c>
      <c r="AE50" s="11">
        <v>49</v>
      </c>
      <c r="AF50" s="13">
        <f t="shared" si="1"/>
        <v>0.74242424242424243</v>
      </c>
      <c r="AG50" s="12">
        <f t="shared" si="4"/>
        <v>0.7</v>
      </c>
    </row>
    <row r="51" spans="1:33" x14ac:dyDescent="0.25">
      <c r="A51" s="17" t="s">
        <v>13</v>
      </c>
      <c r="B51" s="18">
        <v>101</v>
      </c>
      <c r="C51" s="23">
        <v>2392</v>
      </c>
      <c r="D51" s="23">
        <v>8195</v>
      </c>
      <c r="E51" s="19">
        <f t="shared" si="3"/>
        <v>0.29188529591214157</v>
      </c>
      <c r="AE51" s="25">
        <v>50</v>
      </c>
      <c r="AF51" s="26">
        <f t="shared" si="1"/>
        <v>0.75757575757575757</v>
      </c>
      <c r="AG51" s="27">
        <f t="shared" si="4"/>
        <v>0.7</v>
      </c>
    </row>
    <row r="52" spans="1:33" x14ac:dyDescent="0.25">
      <c r="A52" t="s">
        <v>56</v>
      </c>
      <c r="B52" s="6">
        <v>101</v>
      </c>
      <c r="C52" s="21">
        <v>2422</v>
      </c>
      <c r="D52" s="21">
        <v>9253</v>
      </c>
      <c r="E52" s="4">
        <f t="shared" si="3"/>
        <v>0.26175294499081381</v>
      </c>
      <c r="AE52" s="11">
        <v>51</v>
      </c>
      <c r="AF52" s="13">
        <f t="shared" si="1"/>
        <v>0.77272727272727271</v>
      </c>
      <c r="AG52" s="12">
        <f t="shared" si="4"/>
        <v>0.7</v>
      </c>
    </row>
    <row r="53" spans="1:33" x14ac:dyDescent="0.25">
      <c r="A53" s="7" t="s">
        <v>35</v>
      </c>
      <c r="B53" s="8">
        <v>101</v>
      </c>
      <c r="C53" s="24">
        <v>2440</v>
      </c>
      <c r="D53" s="24">
        <v>7711</v>
      </c>
      <c r="E53" s="9">
        <f t="shared" si="3"/>
        <v>0.31643107249383995</v>
      </c>
      <c r="AE53" s="28">
        <v>52</v>
      </c>
      <c r="AF53" s="29">
        <f t="shared" si="1"/>
        <v>0.78787878787878785</v>
      </c>
      <c r="AG53" s="30">
        <f t="shared" si="4"/>
        <v>0.7</v>
      </c>
    </row>
    <row r="54" spans="1:33" x14ac:dyDescent="0.25">
      <c r="A54" t="s">
        <v>71</v>
      </c>
      <c r="B54" s="6">
        <v>101</v>
      </c>
      <c r="C54" s="21">
        <v>2442</v>
      </c>
      <c r="D54" s="21">
        <v>9414</v>
      </c>
      <c r="E54" s="4">
        <f t="shared" si="3"/>
        <v>0.25940089228808161</v>
      </c>
      <c r="AE54" s="11">
        <v>53</v>
      </c>
      <c r="AF54" s="13">
        <f t="shared" si="1"/>
        <v>0.80303030303030298</v>
      </c>
      <c r="AG54" s="12">
        <f t="shared" si="4"/>
        <v>0.8</v>
      </c>
    </row>
    <row r="55" spans="1:33" x14ac:dyDescent="0.25">
      <c r="A55" t="s">
        <v>57</v>
      </c>
      <c r="B55" s="6">
        <v>101</v>
      </c>
      <c r="C55" s="21">
        <v>2483</v>
      </c>
      <c r="D55" s="21">
        <v>8297</v>
      </c>
      <c r="E55" s="4">
        <f t="shared" si="3"/>
        <v>0.29926479450403759</v>
      </c>
      <c r="AE55" s="11">
        <v>54</v>
      </c>
      <c r="AF55" s="13">
        <f t="shared" si="1"/>
        <v>0.81818181818181823</v>
      </c>
      <c r="AG55" s="12">
        <f t="shared" si="4"/>
        <v>0.8</v>
      </c>
    </row>
    <row r="56" spans="1:33" x14ac:dyDescent="0.25">
      <c r="A56" t="s">
        <v>70</v>
      </c>
      <c r="B56" s="6">
        <v>101</v>
      </c>
      <c r="C56" s="21">
        <v>2502</v>
      </c>
      <c r="D56" s="21">
        <v>11619</v>
      </c>
      <c r="E56" s="4">
        <f t="shared" si="3"/>
        <v>0.21533694810224632</v>
      </c>
      <c r="AE56" s="11">
        <v>55</v>
      </c>
      <c r="AF56" s="13">
        <f t="shared" si="1"/>
        <v>0.83333333333333337</v>
      </c>
      <c r="AG56" s="12">
        <f t="shared" si="4"/>
        <v>0.8</v>
      </c>
    </row>
    <row r="57" spans="1:33" x14ac:dyDescent="0.25">
      <c r="A57" t="s">
        <v>72</v>
      </c>
      <c r="B57" s="6">
        <v>101</v>
      </c>
      <c r="C57" s="21">
        <v>2529</v>
      </c>
      <c r="D57" s="21">
        <v>8619</v>
      </c>
      <c r="E57" s="4">
        <f t="shared" si="3"/>
        <v>0.29342151061608074</v>
      </c>
      <c r="AE57" s="11">
        <v>56</v>
      </c>
      <c r="AF57" s="13">
        <f t="shared" si="1"/>
        <v>0.84848484848484851</v>
      </c>
      <c r="AG57" s="12">
        <f t="shared" si="4"/>
        <v>0.8</v>
      </c>
    </row>
    <row r="58" spans="1:33" x14ac:dyDescent="0.25">
      <c r="A58" t="s">
        <v>43</v>
      </c>
      <c r="B58" s="6">
        <v>101</v>
      </c>
      <c r="C58" s="21">
        <v>2542</v>
      </c>
      <c r="D58" s="21">
        <v>10925</v>
      </c>
      <c r="E58" s="4">
        <f t="shared" si="3"/>
        <v>0.23267734553775743</v>
      </c>
      <c r="AE58" s="11">
        <v>57</v>
      </c>
      <c r="AF58" s="13">
        <f t="shared" si="1"/>
        <v>0.86363636363636365</v>
      </c>
      <c r="AG58" s="12">
        <f t="shared" si="4"/>
        <v>0.8</v>
      </c>
    </row>
    <row r="59" spans="1:33" x14ac:dyDescent="0.25">
      <c r="A59" t="s">
        <v>38</v>
      </c>
      <c r="B59" s="6">
        <v>101</v>
      </c>
      <c r="C59" s="21">
        <v>2555</v>
      </c>
      <c r="D59" s="21">
        <v>9005</v>
      </c>
      <c r="E59" s="4">
        <f t="shared" si="3"/>
        <v>0.28373126041088287</v>
      </c>
      <c r="AE59" s="11">
        <v>58</v>
      </c>
      <c r="AF59" s="13">
        <f t="shared" si="1"/>
        <v>0.87878787878787878</v>
      </c>
      <c r="AG59" s="12">
        <f t="shared" si="4"/>
        <v>0.8</v>
      </c>
    </row>
    <row r="60" spans="1:33" x14ac:dyDescent="0.25">
      <c r="A60" t="s">
        <v>69</v>
      </c>
      <c r="B60" s="6">
        <v>101</v>
      </c>
      <c r="C60" s="21">
        <v>2561</v>
      </c>
      <c r="D60" s="21">
        <v>8910</v>
      </c>
      <c r="E60" s="4">
        <f t="shared" si="3"/>
        <v>0.28742985409652078</v>
      </c>
      <c r="AE60" s="11">
        <v>59</v>
      </c>
      <c r="AF60" s="13">
        <f t="shared" si="1"/>
        <v>0.89393939393939392</v>
      </c>
      <c r="AG60" s="12">
        <f t="shared" si="4"/>
        <v>0.8</v>
      </c>
    </row>
    <row r="61" spans="1:33" x14ac:dyDescent="0.25">
      <c r="A61" t="s">
        <v>65</v>
      </c>
      <c r="B61" s="6">
        <v>101</v>
      </c>
      <c r="C61" s="21">
        <v>2592</v>
      </c>
      <c r="D61" s="21">
        <v>12644</v>
      </c>
      <c r="E61" s="4">
        <f t="shared" si="3"/>
        <v>0.20499841822208162</v>
      </c>
      <c r="AE61" s="11">
        <v>60</v>
      </c>
      <c r="AF61" s="13">
        <f t="shared" si="1"/>
        <v>0.90909090909090906</v>
      </c>
      <c r="AG61" s="12">
        <f t="shared" si="4"/>
        <v>0.9</v>
      </c>
    </row>
    <row r="62" spans="1:33" x14ac:dyDescent="0.25">
      <c r="A62" t="s">
        <v>61</v>
      </c>
      <c r="B62" s="6">
        <v>101</v>
      </c>
      <c r="C62" s="21">
        <v>2743</v>
      </c>
      <c r="D62" s="21">
        <v>8718</v>
      </c>
      <c r="E62" s="4">
        <f t="shared" si="3"/>
        <v>0.31463638449185594</v>
      </c>
      <c r="AE62" s="11">
        <v>61</v>
      </c>
      <c r="AF62" s="13">
        <f t="shared" si="1"/>
        <v>0.9242424242424242</v>
      </c>
      <c r="AG62" s="12">
        <f t="shared" si="4"/>
        <v>0.9</v>
      </c>
    </row>
    <row r="63" spans="1:33" x14ac:dyDescent="0.25">
      <c r="A63" t="s">
        <v>67</v>
      </c>
      <c r="B63" s="6">
        <v>101</v>
      </c>
      <c r="C63" s="21">
        <v>2836</v>
      </c>
      <c r="D63" s="21">
        <v>8250</v>
      </c>
      <c r="E63" s="4">
        <f t="shared" si="3"/>
        <v>0.34375757575757576</v>
      </c>
      <c r="AE63" s="11">
        <v>62</v>
      </c>
      <c r="AF63" s="13">
        <f t="shared" si="1"/>
        <v>0.93939393939393945</v>
      </c>
      <c r="AG63" s="12">
        <f t="shared" si="4"/>
        <v>0.9</v>
      </c>
    </row>
    <row r="64" spans="1:33" x14ac:dyDescent="0.25">
      <c r="A64" t="s">
        <v>54</v>
      </c>
      <c r="B64" s="6">
        <v>101</v>
      </c>
      <c r="C64" s="21">
        <v>2864</v>
      </c>
      <c r="D64" s="21">
        <v>10438</v>
      </c>
      <c r="E64" s="4">
        <f t="shared" si="3"/>
        <v>0.27438206552979499</v>
      </c>
      <c r="AE64" s="11">
        <v>63</v>
      </c>
      <c r="AF64" s="13">
        <f t="shared" si="1"/>
        <v>0.95454545454545459</v>
      </c>
      <c r="AG64" s="12">
        <f t="shared" si="4"/>
        <v>0.9</v>
      </c>
    </row>
    <row r="65" spans="1:33" x14ac:dyDescent="0.25">
      <c r="A65" t="s">
        <v>45</v>
      </c>
      <c r="B65" s="6">
        <v>101</v>
      </c>
      <c r="C65" s="21">
        <v>2958</v>
      </c>
      <c r="D65" s="21">
        <v>9350</v>
      </c>
      <c r="E65" s="4">
        <f t="shared" si="3"/>
        <v>0.31636363636363635</v>
      </c>
      <c r="AE65" s="11">
        <v>64</v>
      </c>
      <c r="AF65" s="13">
        <f t="shared" si="1"/>
        <v>0.96969696969696972</v>
      </c>
      <c r="AG65" s="12">
        <f t="shared" si="4"/>
        <v>0.9</v>
      </c>
    </row>
    <row r="66" spans="1:33" x14ac:dyDescent="0.25">
      <c r="A66" t="s">
        <v>41</v>
      </c>
      <c r="B66" s="6">
        <v>101</v>
      </c>
      <c r="C66" s="21">
        <v>3234</v>
      </c>
      <c r="D66" s="21">
        <v>10500</v>
      </c>
      <c r="E66" s="4">
        <f t="shared" ref="E66:E97" si="5">C66/D66</f>
        <v>0.308</v>
      </c>
      <c r="AE66" s="11">
        <v>65</v>
      </c>
      <c r="AF66" s="13">
        <f t="shared" si="1"/>
        <v>0.98484848484848486</v>
      </c>
      <c r="AG66" s="12">
        <f t="shared" si="4"/>
        <v>0.9</v>
      </c>
    </row>
    <row r="67" spans="1:33" x14ac:dyDescent="0.25">
      <c r="A67" t="s">
        <v>55</v>
      </c>
      <c r="B67" s="6">
        <v>101</v>
      </c>
      <c r="C67" s="21">
        <v>3346</v>
      </c>
      <c r="D67" s="21">
        <v>9917</v>
      </c>
      <c r="E67" s="4">
        <f t="shared" si="5"/>
        <v>0.33740042351517596</v>
      </c>
      <c r="AE67" s="11">
        <v>66</v>
      </c>
      <c r="AF67" s="13">
        <f t="shared" ref="AF67" si="6">AE67/66</f>
        <v>1</v>
      </c>
      <c r="AG67" s="12">
        <f t="shared" si="4"/>
        <v>1</v>
      </c>
    </row>
    <row r="68" spans="1:33" x14ac:dyDescent="0.25">
      <c r="A68" t="s">
        <v>10</v>
      </c>
      <c r="B68" s="6">
        <v>104</v>
      </c>
      <c r="C68" s="21">
        <v>3298</v>
      </c>
      <c r="D68" s="21">
        <v>7786</v>
      </c>
      <c r="E68" s="4">
        <f t="shared" si="5"/>
        <v>0.42358078602620086</v>
      </c>
      <c r="AE68" s="11"/>
      <c r="AF68" s="13"/>
      <c r="AG68" s="12"/>
    </row>
    <row r="69" spans="1:33" x14ac:dyDescent="0.25">
      <c r="E69" s="3"/>
    </row>
  </sheetData>
  <pageMargins left="0.7" right="0.7" top="0.75" bottom="0.75" header="0.3" footer="0.3"/>
  <pageSetup orientation="landscape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CDD6A-C069-854C-AB95-F94854CEF768}">
  <dimension ref="A1:E69"/>
  <sheetViews>
    <sheetView topLeftCell="G6" zoomScaleNormal="100" workbookViewId="0">
      <selection activeCell="AD39" sqref="AD39"/>
    </sheetView>
  </sheetViews>
  <sheetFormatPr defaultColWidth="11.42578125" defaultRowHeight="15" x14ac:dyDescent="0.25"/>
  <cols>
    <col min="1" max="1" width="25" customWidth="1"/>
    <col min="2" max="2" width="11.7109375" customWidth="1"/>
    <col min="3" max="3" width="11.42578125" style="21" customWidth="1"/>
    <col min="4" max="4" width="17.42578125" style="21" customWidth="1"/>
    <col min="5" max="5" width="14.85546875" style="2" customWidth="1"/>
    <col min="6" max="257" width="8.85546875" customWidth="1"/>
  </cols>
  <sheetData>
    <row r="1" spans="1:5" x14ac:dyDescent="0.25">
      <c r="A1" s="1" t="s">
        <v>0</v>
      </c>
      <c r="B1" s="1" t="s">
        <v>6</v>
      </c>
      <c r="C1" s="20" t="s">
        <v>1</v>
      </c>
      <c r="D1" s="20" t="s">
        <v>3</v>
      </c>
      <c r="E1" s="5" t="s">
        <v>2</v>
      </c>
    </row>
    <row r="2" spans="1:5" x14ac:dyDescent="0.25">
      <c r="A2" s="11" t="s">
        <v>73</v>
      </c>
      <c r="B2" s="11">
        <v>101</v>
      </c>
      <c r="C2" s="21">
        <v>1900</v>
      </c>
      <c r="D2" s="21">
        <v>11498</v>
      </c>
      <c r="E2" s="4">
        <f t="shared" ref="E2:E33" si="0">C2/D2</f>
        <v>0.1652461297616977</v>
      </c>
    </row>
    <row r="3" spans="1:5" x14ac:dyDescent="0.25">
      <c r="A3" s="11" t="s">
        <v>39</v>
      </c>
      <c r="B3" s="11">
        <v>101</v>
      </c>
      <c r="C3" s="21">
        <v>1542</v>
      </c>
      <c r="D3" s="21">
        <v>9000</v>
      </c>
      <c r="E3" s="4">
        <f t="shared" si="0"/>
        <v>0.17133333333333334</v>
      </c>
    </row>
    <row r="4" spans="1:5" x14ac:dyDescent="0.25">
      <c r="A4" s="11" t="s">
        <v>12</v>
      </c>
      <c r="B4" s="11">
        <v>101</v>
      </c>
      <c r="C4" s="21">
        <v>1272</v>
      </c>
      <c r="D4" s="21">
        <v>7344</v>
      </c>
      <c r="E4" s="4">
        <f t="shared" si="0"/>
        <v>0.17320261437908496</v>
      </c>
    </row>
    <row r="5" spans="1:5" x14ac:dyDescent="0.25">
      <c r="A5" s="11" t="s">
        <v>34</v>
      </c>
      <c r="B5" s="11">
        <v>101</v>
      </c>
      <c r="C5" s="21">
        <v>1441</v>
      </c>
      <c r="D5" s="21">
        <v>7919</v>
      </c>
      <c r="E5" s="4">
        <f t="shared" si="0"/>
        <v>0.18196742012880415</v>
      </c>
    </row>
    <row r="6" spans="1:5" x14ac:dyDescent="0.25">
      <c r="A6" s="11" t="s">
        <v>26</v>
      </c>
      <c r="B6" s="11">
        <v>101</v>
      </c>
      <c r="C6" s="21">
        <v>1746</v>
      </c>
      <c r="D6" s="21">
        <v>9582</v>
      </c>
      <c r="E6" s="4">
        <f t="shared" si="0"/>
        <v>0.18221665623043207</v>
      </c>
    </row>
    <row r="7" spans="1:5" x14ac:dyDescent="0.25">
      <c r="A7" s="11" t="s">
        <v>7</v>
      </c>
      <c r="B7" s="11">
        <v>101</v>
      </c>
      <c r="C7" s="21">
        <v>1471</v>
      </c>
      <c r="D7" s="21">
        <v>7815</v>
      </c>
      <c r="E7" s="4">
        <f t="shared" si="0"/>
        <v>0.18822776711452335</v>
      </c>
    </row>
    <row r="8" spans="1:5" x14ac:dyDescent="0.25">
      <c r="A8" s="14" t="s">
        <v>36</v>
      </c>
      <c r="B8" s="14">
        <v>101</v>
      </c>
      <c r="C8" s="24">
        <v>1456</v>
      </c>
      <c r="D8" s="24">
        <v>7711</v>
      </c>
      <c r="E8" s="9">
        <f t="shared" si="0"/>
        <v>0.18882116457009468</v>
      </c>
    </row>
    <row r="9" spans="1:5" x14ac:dyDescent="0.25">
      <c r="A9" s="11" t="s">
        <v>15</v>
      </c>
      <c r="B9" s="11">
        <v>101</v>
      </c>
      <c r="C9" s="21">
        <v>1360</v>
      </c>
      <c r="D9" s="21">
        <v>7132</v>
      </c>
      <c r="E9" s="4">
        <f t="shared" si="0"/>
        <v>0.19068984856982613</v>
      </c>
    </row>
    <row r="10" spans="1:5" x14ac:dyDescent="0.25">
      <c r="A10" s="11" t="s">
        <v>27</v>
      </c>
      <c r="B10" s="11">
        <v>101</v>
      </c>
      <c r="C10" s="21">
        <v>1464</v>
      </c>
      <c r="D10" s="21">
        <v>7607</v>
      </c>
      <c r="E10" s="4">
        <f t="shared" si="0"/>
        <v>0.1924543183909557</v>
      </c>
    </row>
    <row r="11" spans="1:5" x14ac:dyDescent="0.25">
      <c r="A11" s="11" t="s">
        <v>17</v>
      </c>
      <c r="B11" s="11">
        <v>101</v>
      </c>
      <c r="C11" s="21">
        <v>1830</v>
      </c>
      <c r="D11" s="21">
        <v>9506</v>
      </c>
      <c r="E11" s="4">
        <f t="shared" si="0"/>
        <v>0.19250999368819693</v>
      </c>
    </row>
    <row r="12" spans="1:5" x14ac:dyDescent="0.25">
      <c r="A12" s="11" t="s">
        <v>30</v>
      </c>
      <c r="B12" s="11">
        <v>101</v>
      </c>
      <c r="C12" s="21">
        <v>1872</v>
      </c>
      <c r="D12" s="21">
        <v>9655</v>
      </c>
      <c r="E12" s="4">
        <f t="shared" si="0"/>
        <v>0.19388917659243915</v>
      </c>
    </row>
    <row r="13" spans="1:5" x14ac:dyDescent="0.25">
      <c r="A13" s="11" t="s">
        <v>64</v>
      </c>
      <c r="B13" s="11">
        <v>101</v>
      </c>
      <c r="C13" s="21">
        <v>2101</v>
      </c>
      <c r="D13" s="21">
        <v>10774</v>
      </c>
      <c r="E13" s="4">
        <f t="shared" si="0"/>
        <v>0.19500649712270279</v>
      </c>
    </row>
    <row r="14" spans="1:5" x14ac:dyDescent="0.25">
      <c r="A14" s="11" t="s">
        <v>65</v>
      </c>
      <c r="B14" s="11">
        <v>101</v>
      </c>
      <c r="C14" s="21">
        <v>2592</v>
      </c>
      <c r="D14" s="21">
        <v>12644</v>
      </c>
      <c r="E14" s="4">
        <f t="shared" si="0"/>
        <v>0.20499841822208162</v>
      </c>
    </row>
    <row r="15" spans="1:5" x14ac:dyDescent="0.25">
      <c r="A15" s="11" t="s">
        <v>21</v>
      </c>
      <c r="B15" s="11">
        <v>101</v>
      </c>
      <c r="C15" s="21">
        <v>1975</v>
      </c>
      <c r="D15" s="21">
        <v>9582</v>
      </c>
      <c r="E15" s="4">
        <f t="shared" si="0"/>
        <v>0.20611563347944062</v>
      </c>
    </row>
    <row r="16" spans="1:5" x14ac:dyDescent="0.25">
      <c r="A16" s="11" t="s">
        <v>32</v>
      </c>
      <c r="B16" s="11">
        <v>101</v>
      </c>
      <c r="C16" s="21">
        <v>1535</v>
      </c>
      <c r="D16" s="21">
        <v>7434</v>
      </c>
      <c r="E16" s="4">
        <f t="shared" si="0"/>
        <v>0.20648372343287597</v>
      </c>
    </row>
    <row r="17" spans="1:5" x14ac:dyDescent="0.25">
      <c r="A17" s="11" t="s">
        <v>47</v>
      </c>
      <c r="B17" s="11">
        <v>101</v>
      </c>
      <c r="C17" s="21">
        <v>1648</v>
      </c>
      <c r="D17" s="21">
        <v>7927</v>
      </c>
      <c r="E17" s="4">
        <f t="shared" si="0"/>
        <v>0.20789706067869307</v>
      </c>
    </row>
    <row r="18" spans="1:5" x14ac:dyDescent="0.25">
      <c r="A18" s="11" t="s">
        <v>46</v>
      </c>
      <c r="B18" s="11">
        <v>101</v>
      </c>
      <c r="C18" s="21">
        <v>1758</v>
      </c>
      <c r="D18" s="21">
        <v>8396</v>
      </c>
      <c r="E18" s="4">
        <f t="shared" si="0"/>
        <v>0.20938542162934731</v>
      </c>
    </row>
    <row r="19" spans="1:5" x14ac:dyDescent="0.25">
      <c r="A19" s="11" t="s">
        <v>14</v>
      </c>
      <c r="B19" s="11">
        <v>101</v>
      </c>
      <c r="C19" s="21">
        <v>1767</v>
      </c>
      <c r="D19" s="21">
        <v>8396</v>
      </c>
      <c r="E19" s="4">
        <f t="shared" si="0"/>
        <v>0.21045736064792758</v>
      </c>
    </row>
    <row r="20" spans="1:5" x14ac:dyDescent="0.25">
      <c r="A20" s="11" t="s">
        <v>68</v>
      </c>
      <c r="B20" s="11">
        <v>101</v>
      </c>
      <c r="C20" s="21">
        <v>2064</v>
      </c>
      <c r="D20" s="21">
        <v>9746</v>
      </c>
      <c r="E20" s="4">
        <f t="shared" si="0"/>
        <v>0.21177919146316437</v>
      </c>
    </row>
    <row r="21" spans="1:5" x14ac:dyDescent="0.25">
      <c r="A21" s="11" t="s">
        <v>20</v>
      </c>
      <c r="B21" s="11">
        <v>101</v>
      </c>
      <c r="C21" s="21">
        <v>1896</v>
      </c>
      <c r="D21" s="21">
        <v>8915</v>
      </c>
      <c r="E21" s="4">
        <f t="shared" si="0"/>
        <v>0.2126752664049355</v>
      </c>
    </row>
    <row r="22" spans="1:5" x14ac:dyDescent="0.25">
      <c r="A22" s="11" t="s">
        <v>9</v>
      </c>
      <c r="B22" s="11">
        <v>101</v>
      </c>
      <c r="C22" s="21">
        <v>1794</v>
      </c>
      <c r="D22" s="21">
        <v>8396</v>
      </c>
      <c r="E22" s="4">
        <f t="shared" si="0"/>
        <v>0.21367317770366842</v>
      </c>
    </row>
    <row r="23" spans="1:5" x14ac:dyDescent="0.25">
      <c r="A23" s="11" t="s">
        <v>70</v>
      </c>
      <c r="B23" s="11">
        <v>101</v>
      </c>
      <c r="C23" s="21">
        <v>2502</v>
      </c>
      <c r="D23" s="21">
        <v>11619</v>
      </c>
      <c r="E23" s="4">
        <f t="shared" si="0"/>
        <v>0.21533694810224632</v>
      </c>
    </row>
    <row r="24" spans="1:5" x14ac:dyDescent="0.25">
      <c r="A24" s="11" t="s">
        <v>18</v>
      </c>
      <c r="B24" s="11">
        <v>101</v>
      </c>
      <c r="C24" s="21">
        <v>1896</v>
      </c>
      <c r="D24" s="21">
        <v>8800</v>
      </c>
      <c r="E24" s="4">
        <f t="shared" si="0"/>
        <v>0.21545454545454545</v>
      </c>
    </row>
    <row r="25" spans="1:5" x14ac:dyDescent="0.25">
      <c r="A25" s="11" t="s">
        <v>66</v>
      </c>
      <c r="B25" s="11">
        <v>101</v>
      </c>
      <c r="C25" s="21">
        <v>1931</v>
      </c>
      <c r="D25" s="21">
        <v>8714</v>
      </c>
      <c r="E25" s="4">
        <f t="shared" si="0"/>
        <v>0.22159742942391553</v>
      </c>
    </row>
    <row r="26" spans="1:5" x14ac:dyDescent="0.25">
      <c r="A26" s="11" t="s">
        <v>42</v>
      </c>
      <c r="B26" s="11">
        <v>101</v>
      </c>
      <c r="C26" s="21">
        <v>2008</v>
      </c>
      <c r="D26" s="21">
        <v>9000</v>
      </c>
      <c r="E26" s="4">
        <f t="shared" si="0"/>
        <v>0.22311111111111112</v>
      </c>
    </row>
    <row r="27" spans="1:5" x14ac:dyDescent="0.25">
      <c r="A27" s="11" t="s">
        <v>8</v>
      </c>
      <c r="B27" s="11">
        <v>101</v>
      </c>
      <c r="C27" s="21">
        <v>1577</v>
      </c>
      <c r="D27" s="21">
        <v>6875</v>
      </c>
      <c r="E27" s="4">
        <f t="shared" si="0"/>
        <v>0.22938181818181819</v>
      </c>
    </row>
    <row r="28" spans="1:5" x14ac:dyDescent="0.25">
      <c r="A28" s="11" t="s">
        <v>44</v>
      </c>
      <c r="B28" s="11">
        <v>101</v>
      </c>
      <c r="C28" s="21">
        <v>1704</v>
      </c>
      <c r="D28" s="21">
        <v>7389</v>
      </c>
      <c r="E28" s="4">
        <f t="shared" si="0"/>
        <v>0.23061307348761673</v>
      </c>
    </row>
    <row r="29" spans="1:5" x14ac:dyDescent="0.25">
      <c r="A29" s="11" t="s">
        <v>22</v>
      </c>
      <c r="B29" s="11">
        <v>101</v>
      </c>
      <c r="C29" s="21">
        <v>2190</v>
      </c>
      <c r="D29" s="21">
        <v>9460</v>
      </c>
      <c r="E29" s="4">
        <f t="shared" si="0"/>
        <v>0.23150105708245244</v>
      </c>
    </row>
    <row r="30" spans="1:5" x14ac:dyDescent="0.25">
      <c r="A30" s="11" t="s">
        <v>43</v>
      </c>
      <c r="B30" s="11">
        <v>101</v>
      </c>
      <c r="C30" s="21">
        <v>2542</v>
      </c>
      <c r="D30" s="21">
        <v>10925</v>
      </c>
      <c r="E30" s="4">
        <f t="shared" si="0"/>
        <v>0.23267734553775743</v>
      </c>
    </row>
    <row r="31" spans="1:5" x14ac:dyDescent="0.25">
      <c r="A31" s="11" t="s">
        <v>59</v>
      </c>
      <c r="B31" s="11">
        <v>101</v>
      </c>
      <c r="C31" s="21">
        <v>2137</v>
      </c>
      <c r="D31" s="21">
        <v>9127</v>
      </c>
      <c r="E31" s="4">
        <f t="shared" si="0"/>
        <v>0.23414046236441327</v>
      </c>
    </row>
    <row r="32" spans="1:5" x14ac:dyDescent="0.25">
      <c r="A32" s="11" t="s">
        <v>37</v>
      </c>
      <c r="B32" s="11">
        <v>101</v>
      </c>
      <c r="C32" s="21">
        <v>2122</v>
      </c>
      <c r="D32" s="21">
        <v>9000</v>
      </c>
      <c r="E32" s="4">
        <f t="shared" si="0"/>
        <v>0.23577777777777778</v>
      </c>
    </row>
    <row r="33" spans="1:5" x14ac:dyDescent="0.25">
      <c r="A33" s="11" t="s">
        <v>28</v>
      </c>
      <c r="B33" s="11">
        <v>101</v>
      </c>
      <c r="C33" s="21">
        <v>1150</v>
      </c>
      <c r="D33" s="21">
        <v>4769</v>
      </c>
      <c r="E33" s="4">
        <f t="shared" si="0"/>
        <v>0.24114070035646887</v>
      </c>
    </row>
    <row r="34" spans="1:5" x14ac:dyDescent="0.25">
      <c r="A34" s="11" t="s">
        <v>53</v>
      </c>
      <c r="B34" s="11">
        <v>101</v>
      </c>
      <c r="C34" s="21">
        <v>2257</v>
      </c>
      <c r="D34" s="21">
        <v>9299</v>
      </c>
      <c r="E34" s="4">
        <f t="shared" ref="E34:E65" si="1">C34/D34</f>
        <v>0.24271427035165072</v>
      </c>
    </row>
    <row r="35" spans="1:5" x14ac:dyDescent="0.25">
      <c r="A35" s="11" t="s">
        <v>40</v>
      </c>
      <c r="B35" s="11">
        <v>101</v>
      </c>
      <c r="C35" s="21">
        <v>2200</v>
      </c>
      <c r="D35" s="21">
        <v>9000</v>
      </c>
      <c r="E35" s="4">
        <f t="shared" si="1"/>
        <v>0.24444444444444444</v>
      </c>
    </row>
    <row r="36" spans="1:5" x14ac:dyDescent="0.25">
      <c r="A36" s="11" t="s">
        <v>48</v>
      </c>
      <c r="B36" s="11">
        <v>101</v>
      </c>
      <c r="C36" s="21">
        <v>1680</v>
      </c>
      <c r="D36" s="21">
        <v>6801</v>
      </c>
      <c r="E36" s="4">
        <f t="shared" si="1"/>
        <v>0.24702249669166298</v>
      </c>
    </row>
    <row r="37" spans="1:5" x14ac:dyDescent="0.25">
      <c r="A37" s="11" t="s">
        <v>50</v>
      </c>
      <c r="B37" s="11">
        <v>101</v>
      </c>
      <c r="C37" s="21">
        <v>1876</v>
      </c>
      <c r="D37" s="21">
        <v>7434</v>
      </c>
      <c r="E37" s="4">
        <f t="shared" si="1"/>
        <v>0.25235404896421848</v>
      </c>
    </row>
    <row r="38" spans="1:5" x14ac:dyDescent="0.25">
      <c r="A38" s="11" t="s">
        <v>25</v>
      </c>
      <c r="B38" s="11">
        <v>101</v>
      </c>
      <c r="C38" s="21">
        <v>1985</v>
      </c>
      <c r="D38" s="21">
        <v>7786</v>
      </c>
      <c r="E38" s="4">
        <f t="shared" si="1"/>
        <v>0.25494477266889287</v>
      </c>
    </row>
    <row r="39" spans="1:5" x14ac:dyDescent="0.25">
      <c r="A39" s="11" t="s">
        <v>71</v>
      </c>
      <c r="B39" s="11">
        <v>101</v>
      </c>
      <c r="C39" s="21">
        <v>2442</v>
      </c>
      <c r="D39" s="21">
        <v>9414</v>
      </c>
      <c r="E39" s="4">
        <f t="shared" si="1"/>
        <v>0.25940089228808161</v>
      </c>
    </row>
    <row r="40" spans="1:5" x14ac:dyDescent="0.25">
      <c r="A40" s="11" t="s">
        <v>56</v>
      </c>
      <c r="B40" s="11">
        <v>101</v>
      </c>
      <c r="C40" s="21">
        <v>2422</v>
      </c>
      <c r="D40" s="21">
        <v>9253</v>
      </c>
      <c r="E40" s="4">
        <f t="shared" si="1"/>
        <v>0.26175294499081381</v>
      </c>
    </row>
    <row r="41" spans="1:5" x14ac:dyDescent="0.25">
      <c r="A41" s="11" t="s">
        <v>62</v>
      </c>
      <c r="B41" s="11">
        <v>101</v>
      </c>
      <c r="C41" s="21">
        <v>2282</v>
      </c>
      <c r="D41" s="21">
        <v>8663</v>
      </c>
      <c r="E41" s="4">
        <f t="shared" si="1"/>
        <v>0.26341913886644347</v>
      </c>
    </row>
    <row r="42" spans="1:5" x14ac:dyDescent="0.25">
      <c r="A42" s="11" t="s">
        <v>29</v>
      </c>
      <c r="B42" s="11">
        <v>101</v>
      </c>
      <c r="C42" s="21">
        <v>2060</v>
      </c>
      <c r="D42" s="21">
        <v>7786</v>
      </c>
      <c r="E42" s="4">
        <f t="shared" si="1"/>
        <v>0.26457744669920369</v>
      </c>
    </row>
    <row r="43" spans="1:5" x14ac:dyDescent="0.25">
      <c r="A43" s="11" t="s">
        <v>24</v>
      </c>
      <c r="B43" s="11">
        <v>101</v>
      </c>
      <c r="C43" s="21">
        <v>1934</v>
      </c>
      <c r="D43" s="21">
        <v>7308</v>
      </c>
      <c r="E43" s="4">
        <f t="shared" si="1"/>
        <v>0.26464148877941979</v>
      </c>
    </row>
    <row r="44" spans="1:5" x14ac:dyDescent="0.25">
      <c r="A44" s="11" t="s">
        <v>63</v>
      </c>
      <c r="B44" s="11">
        <v>101</v>
      </c>
      <c r="C44" s="21">
        <v>1937</v>
      </c>
      <c r="D44" s="21">
        <v>7217</v>
      </c>
      <c r="E44" s="4">
        <f t="shared" si="1"/>
        <v>0.26839406955798806</v>
      </c>
    </row>
    <row r="45" spans="1:5" x14ac:dyDescent="0.25">
      <c r="A45" s="11" t="s">
        <v>11</v>
      </c>
      <c r="B45" s="11">
        <v>101</v>
      </c>
      <c r="C45" s="21">
        <v>1419</v>
      </c>
      <c r="D45" s="21">
        <v>5264</v>
      </c>
      <c r="E45" s="4">
        <f t="shared" si="1"/>
        <v>0.26956686930091184</v>
      </c>
    </row>
    <row r="46" spans="1:5" x14ac:dyDescent="0.25">
      <c r="A46" s="11" t="s">
        <v>60</v>
      </c>
      <c r="B46" s="11">
        <v>101</v>
      </c>
      <c r="C46" s="21">
        <v>2250</v>
      </c>
      <c r="D46" s="21">
        <v>8335</v>
      </c>
      <c r="E46" s="4">
        <f t="shared" si="1"/>
        <v>0.26994601079784042</v>
      </c>
    </row>
    <row r="47" spans="1:5" x14ac:dyDescent="0.25">
      <c r="A47" s="11" t="s">
        <v>33</v>
      </c>
      <c r="B47" s="11">
        <v>101</v>
      </c>
      <c r="C47" s="21">
        <v>1843</v>
      </c>
      <c r="D47" s="21">
        <v>6800</v>
      </c>
      <c r="E47" s="4">
        <f t="shared" si="1"/>
        <v>0.27102941176470591</v>
      </c>
    </row>
    <row r="48" spans="1:5" x14ac:dyDescent="0.25">
      <c r="A48" s="11" t="s">
        <v>54</v>
      </c>
      <c r="B48" s="11">
        <v>101</v>
      </c>
      <c r="C48" s="21">
        <v>2864</v>
      </c>
      <c r="D48" s="21">
        <v>10438</v>
      </c>
      <c r="E48" s="4">
        <f t="shared" si="1"/>
        <v>0.27438206552979499</v>
      </c>
    </row>
    <row r="49" spans="1:5" x14ac:dyDescent="0.25">
      <c r="A49" s="11" t="s">
        <v>58</v>
      </c>
      <c r="B49" s="11">
        <v>101</v>
      </c>
      <c r="C49" s="21">
        <v>2359</v>
      </c>
      <c r="D49" s="21">
        <v>8486</v>
      </c>
      <c r="E49" s="4">
        <f t="shared" si="1"/>
        <v>0.27798727315578597</v>
      </c>
    </row>
    <row r="50" spans="1:5" x14ac:dyDescent="0.25">
      <c r="A50" s="11" t="s">
        <v>23</v>
      </c>
      <c r="B50" s="11">
        <v>101</v>
      </c>
      <c r="C50" s="21">
        <v>2100</v>
      </c>
      <c r="D50" s="21">
        <v>7494</v>
      </c>
      <c r="E50" s="4">
        <f t="shared" si="1"/>
        <v>0.28022417934347477</v>
      </c>
    </row>
    <row r="51" spans="1:5" x14ac:dyDescent="0.25">
      <c r="A51" s="11" t="s">
        <v>38</v>
      </c>
      <c r="B51" s="11">
        <v>101</v>
      </c>
      <c r="C51" s="21">
        <v>2555</v>
      </c>
      <c r="D51" s="21">
        <v>9005</v>
      </c>
      <c r="E51" s="4">
        <f t="shared" si="1"/>
        <v>0.28373126041088287</v>
      </c>
    </row>
    <row r="52" spans="1:5" x14ac:dyDescent="0.25">
      <c r="A52" s="11" t="s">
        <v>69</v>
      </c>
      <c r="B52" s="11">
        <v>101</v>
      </c>
      <c r="C52" s="21">
        <v>2561</v>
      </c>
      <c r="D52" s="21">
        <v>8910</v>
      </c>
      <c r="E52" s="4">
        <f t="shared" si="1"/>
        <v>0.28742985409652078</v>
      </c>
    </row>
    <row r="53" spans="1:5" x14ac:dyDescent="0.25">
      <c r="A53" s="11" t="s">
        <v>31</v>
      </c>
      <c r="B53" s="11">
        <v>101</v>
      </c>
      <c r="C53" s="21">
        <v>1536</v>
      </c>
      <c r="D53" s="21">
        <v>5313</v>
      </c>
      <c r="E53" s="4">
        <f t="shared" si="1"/>
        <v>0.28910220214568039</v>
      </c>
    </row>
    <row r="54" spans="1:5" x14ac:dyDescent="0.25">
      <c r="A54" s="11" t="s">
        <v>13</v>
      </c>
      <c r="B54" s="11">
        <v>101</v>
      </c>
      <c r="C54" s="21">
        <v>2392</v>
      </c>
      <c r="D54" s="21">
        <v>8195</v>
      </c>
      <c r="E54" s="4">
        <f t="shared" si="1"/>
        <v>0.29188529591214157</v>
      </c>
    </row>
    <row r="55" spans="1:5" x14ac:dyDescent="0.25">
      <c r="A55" s="11" t="s">
        <v>72</v>
      </c>
      <c r="B55" s="11">
        <v>101</v>
      </c>
      <c r="C55" s="21">
        <v>2529</v>
      </c>
      <c r="D55" s="21">
        <v>8619</v>
      </c>
      <c r="E55" s="4">
        <f t="shared" si="1"/>
        <v>0.29342151061608074</v>
      </c>
    </row>
    <row r="56" spans="1:5" x14ac:dyDescent="0.25">
      <c r="A56" s="11" t="s">
        <v>19</v>
      </c>
      <c r="B56" s="11">
        <v>101</v>
      </c>
      <c r="C56" s="21">
        <v>1690</v>
      </c>
      <c r="D56" s="21">
        <v>5732</v>
      </c>
      <c r="E56" s="4">
        <f t="shared" si="1"/>
        <v>0.29483600837404045</v>
      </c>
    </row>
    <row r="57" spans="1:5" x14ac:dyDescent="0.25">
      <c r="A57" s="11" t="s">
        <v>57</v>
      </c>
      <c r="B57" s="11">
        <v>101</v>
      </c>
      <c r="C57" s="21">
        <v>2483</v>
      </c>
      <c r="D57" s="21">
        <v>8297</v>
      </c>
      <c r="E57" s="4">
        <f t="shared" si="1"/>
        <v>0.29926479450403759</v>
      </c>
    </row>
    <row r="58" spans="1:5" x14ac:dyDescent="0.25">
      <c r="A58" s="11" t="s">
        <v>51</v>
      </c>
      <c r="B58" s="11">
        <v>101</v>
      </c>
      <c r="C58" s="21">
        <v>1690</v>
      </c>
      <c r="D58" s="21">
        <v>5611</v>
      </c>
      <c r="E58" s="4">
        <f t="shared" si="1"/>
        <v>0.30119408305114953</v>
      </c>
    </row>
    <row r="59" spans="1:5" x14ac:dyDescent="0.25">
      <c r="A59" s="11" t="s">
        <v>41</v>
      </c>
      <c r="B59" s="11">
        <v>101</v>
      </c>
      <c r="C59" s="21">
        <v>3234</v>
      </c>
      <c r="D59" s="21">
        <v>10500</v>
      </c>
      <c r="E59" s="4">
        <f t="shared" si="1"/>
        <v>0.308</v>
      </c>
    </row>
    <row r="60" spans="1:5" x14ac:dyDescent="0.25">
      <c r="A60" s="11" t="s">
        <v>49</v>
      </c>
      <c r="B60" s="11">
        <v>101</v>
      </c>
      <c r="C60" s="21">
        <v>1736</v>
      </c>
      <c r="D60" s="21">
        <v>5608</v>
      </c>
      <c r="E60" s="4">
        <f t="shared" si="1"/>
        <v>0.30955777460770328</v>
      </c>
    </row>
    <row r="61" spans="1:5" x14ac:dyDescent="0.25">
      <c r="A61" s="11" t="s">
        <v>61</v>
      </c>
      <c r="B61" s="11">
        <v>101</v>
      </c>
      <c r="C61" s="21">
        <v>2743</v>
      </c>
      <c r="D61" s="21">
        <v>8718</v>
      </c>
      <c r="E61" s="4">
        <f t="shared" si="1"/>
        <v>0.31463638449185594</v>
      </c>
    </row>
    <row r="62" spans="1:5" x14ac:dyDescent="0.25">
      <c r="A62" s="11" t="s">
        <v>45</v>
      </c>
      <c r="B62" s="11">
        <v>101</v>
      </c>
      <c r="C62" s="21">
        <v>2958</v>
      </c>
      <c r="D62" s="21">
        <v>9350</v>
      </c>
      <c r="E62" s="4">
        <f t="shared" si="1"/>
        <v>0.31636363636363635</v>
      </c>
    </row>
    <row r="63" spans="1:5" x14ac:dyDescent="0.25">
      <c r="A63" s="14" t="s">
        <v>35</v>
      </c>
      <c r="B63" s="14">
        <v>101</v>
      </c>
      <c r="C63" s="24">
        <v>2440</v>
      </c>
      <c r="D63" s="24">
        <v>7711</v>
      </c>
      <c r="E63" s="9">
        <f t="shared" si="1"/>
        <v>0.31643107249383995</v>
      </c>
    </row>
    <row r="64" spans="1:5" x14ac:dyDescent="0.25">
      <c r="A64" s="11" t="s">
        <v>55</v>
      </c>
      <c r="B64" s="11">
        <v>101</v>
      </c>
      <c r="C64" s="21">
        <v>3346</v>
      </c>
      <c r="D64" s="21">
        <v>9917</v>
      </c>
      <c r="E64" s="4">
        <f t="shared" si="1"/>
        <v>0.33740042351517596</v>
      </c>
    </row>
    <row r="65" spans="1:5" x14ac:dyDescent="0.25">
      <c r="A65" s="11" t="s">
        <v>52</v>
      </c>
      <c r="B65" s="16">
        <v>101</v>
      </c>
      <c r="C65" s="21">
        <v>1864</v>
      </c>
      <c r="D65" s="21">
        <v>5479</v>
      </c>
      <c r="E65" s="4">
        <f t="shared" si="1"/>
        <v>0.34020806716554114</v>
      </c>
    </row>
    <row r="66" spans="1:5" x14ac:dyDescent="0.25">
      <c r="A66" s="11" t="s">
        <v>67</v>
      </c>
      <c r="B66" s="11">
        <v>101</v>
      </c>
      <c r="C66" s="21">
        <v>2836</v>
      </c>
      <c r="D66" s="21">
        <v>8250</v>
      </c>
      <c r="E66" s="4">
        <f t="shared" ref="E66:E97" si="2">C66/D66</f>
        <v>0.34375757575757576</v>
      </c>
    </row>
    <row r="67" spans="1:5" x14ac:dyDescent="0.25">
      <c r="A67" s="11" t="s">
        <v>16</v>
      </c>
      <c r="B67" s="11">
        <v>101</v>
      </c>
      <c r="C67" s="21">
        <v>1686</v>
      </c>
      <c r="D67" s="21">
        <v>4269</v>
      </c>
      <c r="E67" s="4">
        <f t="shared" si="2"/>
        <v>0.39494026704146168</v>
      </c>
    </row>
    <row r="68" spans="1:5" x14ac:dyDescent="0.25">
      <c r="A68" s="11" t="s">
        <v>10</v>
      </c>
      <c r="B68" s="11">
        <v>104</v>
      </c>
      <c r="C68" s="21">
        <v>3298</v>
      </c>
      <c r="D68" s="21">
        <v>7786</v>
      </c>
      <c r="E68" s="4">
        <f t="shared" si="2"/>
        <v>0.42358078602620086</v>
      </c>
    </row>
    <row r="69" spans="1:5" x14ac:dyDescent="0.25">
      <c r="E69" s="10"/>
    </row>
  </sheetData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68"/>
  <sheetViews>
    <sheetView showRuler="0" zoomScaleNormal="100" workbookViewId="0">
      <pane ySplit="1" topLeftCell="A2" activePane="bottomLeft" state="frozenSplit"/>
      <selection pane="bottomLeft" activeCell="C24" sqref="C24"/>
    </sheetView>
  </sheetViews>
  <sheetFormatPr defaultColWidth="11.42578125" defaultRowHeight="15" x14ac:dyDescent="0.25"/>
  <cols>
    <col min="1" max="1" width="27.7109375" style="11" customWidth="1"/>
    <col min="2" max="2" width="8.85546875" style="11" customWidth="1"/>
    <col min="3" max="4" width="10.7109375" style="11" customWidth="1"/>
    <col min="5" max="242" width="8.85546875" style="11" customWidth="1"/>
    <col min="243" max="16384" width="11.42578125" style="11"/>
  </cols>
  <sheetData>
    <row r="1" spans="1:4" x14ac:dyDescent="0.25">
      <c r="A1" s="15" t="s">
        <v>0</v>
      </c>
      <c r="B1" s="15" t="s">
        <v>4</v>
      </c>
      <c r="C1" s="15" t="s">
        <v>1</v>
      </c>
      <c r="D1" s="15" t="s">
        <v>3</v>
      </c>
    </row>
    <row r="2" spans="1:4" x14ac:dyDescent="0.25">
      <c r="A2" s="11" t="s">
        <v>16</v>
      </c>
      <c r="B2" s="11">
        <v>101</v>
      </c>
      <c r="C2" s="21">
        <v>1686</v>
      </c>
      <c r="D2" s="21">
        <v>4269</v>
      </c>
    </row>
    <row r="3" spans="1:4" x14ac:dyDescent="0.25">
      <c r="A3" s="11" t="s">
        <v>28</v>
      </c>
      <c r="B3" s="11">
        <v>101</v>
      </c>
      <c r="C3" s="21">
        <v>1150</v>
      </c>
      <c r="D3" s="21">
        <v>4769</v>
      </c>
    </row>
    <row r="4" spans="1:4" x14ac:dyDescent="0.25">
      <c r="A4" s="11" t="s">
        <v>11</v>
      </c>
      <c r="B4" s="11">
        <v>101</v>
      </c>
      <c r="C4" s="21">
        <v>1419</v>
      </c>
      <c r="D4" s="21">
        <v>5264</v>
      </c>
    </row>
    <row r="5" spans="1:4" x14ac:dyDescent="0.25">
      <c r="A5" s="11" t="s">
        <v>31</v>
      </c>
      <c r="B5" s="11">
        <v>101</v>
      </c>
      <c r="C5" s="21">
        <v>1536</v>
      </c>
      <c r="D5" s="21">
        <v>5313</v>
      </c>
    </row>
    <row r="6" spans="1:4" x14ac:dyDescent="0.25">
      <c r="A6" s="11" t="s">
        <v>52</v>
      </c>
      <c r="B6" s="16">
        <v>101</v>
      </c>
      <c r="C6" s="21">
        <v>1864</v>
      </c>
      <c r="D6" s="21">
        <v>5479</v>
      </c>
    </row>
    <row r="7" spans="1:4" x14ac:dyDescent="0.25">
      <c r="A7" s="11" t="s">
        <v>49</v>
      </c>
      <c r="B7" s="11">
        <v>101</v>
      </c>
      <c r="C7" s="21">
        <v>1736</v>
      </c>
      <c r="D7" s="21">
        <v>5608</v>
      </c>
    </row>
    <row r="8" spans="1:4" x14ac:dyDescent="0.25">
      <c r="A8" s="11" t="s">
        <v>51</v>
      </c>
      <c r="B8" s="11">
        <v>101</v>
      </c>
      <c r="C8" s="21">
        <v>1690</v>
      </c>
      <c r="D8" s="21">
        <v>5611</v>
      </c>
    </row>
    <row r="9" spans="1:4" x14ac:dyDescent="0.25">
      <c r="A9" s="11" t="s">
        <v>19</v>
      </c>
      <c r="B9" s="11">
        <v>101</v>
      </c>
      <c r="C9" s="21">
        <v>1690</v>
      </c>
      <c r="D9" s="21">
        <v>5732</v>
      </c>
    </row>
    <row r="10" spans="1:4" x14ac:dyDescent="0.25">
      <c r="A10" s="11" t="s">
        <v>33</v>
      </c>
      <c r="B10" s="11">
        <v>101</v>
      </c>
      <c r="C10" s="21">
        <v>1843</v>
      </c>
      <c r="D10" s="21">
        <v>6800</v>
      </c>
    </row>
    <row r="11" spans="1:4" x14ac:dyDescent="0.25">
      <c r="A11" s="11" t="s">
        <v>48</v>
      </c>
      <c r="B11" s="11">
        <v>101</v>
      </c>
      <c r="C11" s="21">
        <v>1680</v>
      </c>
      <c r="D11" s="21">
        <v>6801</v>
      </c>
    </row>
    <row r="12" spans="1:4" x14ac:dyDescent="0.25">
      <c r="A12" s="11" t="s">
        <v>8</v>
      </c>
      <c r="B12" s="11">
        <v>101</v>
      </c>
      <c r="C12" s="21">
        <v>1577</v>
      </c>
      <c r="D12" s="21">
        <v>6875</v>
      </c>
    </row>
    <row r="13" spans="1:4" x14ac:dyDescent="0.25">
      <c r="A13" s="11" t="s">
        <v>15</v>
      </c>
      <c r="B13" s="11">
        <v>101</v>
      </c>
      <c r="C13" s="21">
        <v>1360</v>
      </c>
      <c r="D13" s="21">
        <v>7132</v>
      </c>
    </row>
    <row r="14" spans="1:4" x14ac:dyDescent="0.25">
      <c r="A14" s="11" t="s">
        <v>63</v>
      </c>
      <c r="B14" s="11">
        <v>101</v>
      </c>
      <c r="C14" s="21">
        <v>1937</v>
      </c>
      <c r="D14" s="21">
        <v>7217</v>
      </c>
    </row>
    <row r="15" spans="1:4" x14ac:dyDescent="0.25">
      <c r="A15" s="11" t="s">
        <v>24</v>
      </c>
      <c r="B15" s="11">
        <v>101</v>
      </c>
      <c r="C15" s="21">
        <v>1934</v>
      </c>
      <c r="D15" s="21">
        <v>7308</v>
      </c>
    </row>
    <row r="16" spans="1:4" x14ac:dyDescent="0.25">
      <c r="A16" s="11" t="s">
        <v>12</v>
      </c>
      <c r="B16" s="11">
        <v>101</v>
      </c>
      <c r="C16" s="21">
        <v>1272</v>
      </c>
      <c r="D16" s="21">
        <v>7344</v>
      </c>
    </row>
    <row r="17" spans="1:4" x14ac:dyDescent="0.25">
      <c r="A17" s="11" t="s">
        <v>44</v>
      </c>
      <c r="B17" s="11">
        <v>101</v>
      </c>
      <c r="C17" s="21">
        <v>1704</v>
      </c>
      <c r="D17" s="21">
        <v>7389</v>
      </c>
    </row>
    <row r="18" spans="1:4" x14ac:dyDescent="0.25">
      <c r="A18" s="11" t="s">
        <v>50</v>
      </c>
      <c r="B18" s="11">
        <v>101</v>
      </c>
      <c r="C18" s="21">
        <v>1876</v>
      </c>
      <c r="D18" s="21">
        <v>7434</v>
      </c>
    </row>
    <row r="19" spans="1:4" x14ac:dyDescent="0.25">
      <c r="A19" s="11" t="s">
        <v>32</v>
      </c>
      <c r="B19" s="11">
        <v>101</v>
      </c>
      <c r="C19" s="21">
        <v>1535</v>
      </c>
      <c r="D19" s="21">
        <v>7434</v>
      </c>
    </row>
    <row r="20" spans="1:4" x14ac:dyDescent="0.25">
      <c r="A20" s="11" t="s">
        <v>23</v>
      </c>
      <c r="B20" s="11">
        <v>101</v>
      </c>
      <c r="C20" s="21">
        <v>2100</v>
      </c>
      <c r="D20" s="21">
        <v>7494</v>
      </c>
    </row>
    <row r="21" spans="1:4" x14ac:dyDescent="0.25">
      <c r="A21" s="11" t="s">
        <v>27</v>
      </c>
      <c r="B21" s="11">
        <v>101</v>
      </c>
      <c r="C21" s="21">
        <v>1464</v>
      </c>
      <c r="D21" s="21">
        <v>7607</v>
      </c>
    </row>
    <row r="22" spans="1:4" x14ac:dyDescent="0.25">
      <c r="A22" s="14" t="s">
        <v>36</v>
      </c>
      <c r="B22" s="14">
        <v>101</v>
      </c>
      <c r="C22" s="24">
        <v>1456</v>
      </c>
      <c r="D22" s="24">
        <v>7711</v>
      </c>
    </row>
    <row r="23" spans="1:4" x14ac:dyDescent="0.25">
      <c r="A23" s="14" t="s">
        <v>35</v>
      </c>
      <c r="B23" s="14">
        <v>101</v>
      </c>
      <c r="C23" s="24">
        <v>2440</v>
      </c>
      <c r="D23" s="24">
        <v>7711</v>
      </c>
    </row>
    <row r="24" spans="1:4" x14ac:dyDescent="0.25">
      <c r="A24" s="11" t="s">
        <v>10</v>
      </c>
      <c r="B24" s="11">
        <v>104</v>
      </c>
      <c r="C24" s="21">
        <v>3298</v>
      </c>
      <c r="D24" s="21">
        <v>7786</v>
      </c>
    </row>
    <row r="25" spans="1:4" x14ac:dyDescent="0.25">
      <c r="A25" s="11" t="s">
        <v>25</v>
      </c>
      <c r="B25" s="11">
        <v>101</v>
      </c>
      <c r="C25" s="21">
        <v>1985</v>
      </c>
      <c r="D25" s="21">
        <v>7786</v>
      </c>
    </row>
    <row r="26" spans="1:4" x14ac:dyDescent="0.25">
      <c r="A26" s="11" t="s">
        <v>29</v>
      </c>
      <c r="B26" s="11">
        <v>101</v>
      </c>
      <c r="C26" s="21">
        <v>2060</v>
      </c>
      <c r="D26" s="21">
        <v>7786</v>
      </c>
    </row>
    <row r="27" spans="1:4" x14ac:dyDescent="0.25">
      <c r="A27" s="11" t="s">
        <v>7</v>
      </c>
      <c r="B27" s="11">
        <v>101</v>
      </c>
      <c r="C27" s="21">
        <v>1471</v>
      </c>
      <c r="D27" s="21">
        <v>7815</v>
      </c>
    </row>
    <row r="28" spans="1:4" x14ac:dyDescent="0.25">
      <c r="A28" s="11" t="s">
        <v>34</v>
      </c>
      <c r="B28" s="11">
        <v>101</v>
      </c>
      <c r="C28" s="21">
        <v>1441</v>
      </c>
      <c r="D28" s="21">
        <v>7919</v>
      </c>
    </row>
    <row r="29" spans="1:4" x14ac:dyDescent="0.25">
      <c r="A29" s="11" t="s">
        <v>47</v>
      </c>
      <c r="B29" s="11">
        <v>101</v>
      </c>
      <c r="C29" s="21">
        <v>1648</v>
      </c>
      <c r="D29" s="21">
        <v>7927</v>
      </c>
    </row>
    <row r="30" spans="1:4" x14ac:dyDescent="0.25">
      <c r="A30" s="11" t="s">
        <v>13</v>
      </c>
      <c r="B30" s="11">
        <v>101</v>
      </c>
      <c r="C30" s="21">
        <v>2392</v>
      </c>
      <c r="D30" s="21">
        <v>8195</v>
      </c>
    </row>
    <row r="31" spans="1:4" x14ac:dyDescent="0.25">
      <c r="A31" s="11" t="s">
        <v>67</v>
      </c>
      <c r="B31" s="11">
        <v>101</v>
      </c>
      <c r="C31" s="21">
        <v>2836</v>
      </c>
      <c r="D31" s="21">
        <v>8250</v>
      </c>
    </row>
    <row r="32" spans="1:4" x14ac:dyDescent="0.25">
      <c r="A32" s="11" t="s">
        <v>57</v>
      </c>
      <c r="B32" s="11">
        <v>101</v>
      </c>
      <c r="C32" s="21">
        <v>2483</v>
      </c>
      <c r="D32" s="21">
        <v>8297</v>
      </c>
    </row>
    <row r="33" spans="1:4" x14ac:dyDescent="0.25">
      <c r="A33" s="11" t="s">
        <v>60</v>
      </c>
      <c r="B33" s="11">
        <v>101</v>
      </c>
      <c r="C33" s="21">
        <v>2250</v>
      </c>
      <c r="D33" s="21">
        <v>8335</v>
      </c>
    </row>
    <row r="34" spans="1:4" x14ac:dyDescent="0.25">
      <c r="A34" s="11" t="s">
        <v>9</v>
      </c>
      <c r="B34" s="11">
        <v>101</v>
      </c>
      <c r="C34" s="21">
        <v>1794</v>
      </c>
      <c r="D34" s="21">
        <v>8396</v>
      </c>
    </row>
    <row r="35" spans="1:4" x14ac:dyDescent="0.25">
      <c r="A35" s="11" t="s">
        <v>46</v>
      </c>
      <c r="B35" s="11">
        <v>101</v>
      </c>
      <c r="C35" s="21">
        <v>1758</v>
      </c>
      <c r="D35" s="21">
        <v>8396</v>
      </c>
    </row>
    <row r="36" spans="1:4" x14ac:dyDescent="0.25">
      <c r="A36" s="11" t="s">
        <v>14</v>
      </c>
      <c r="B36" s="11">
        <v>101</v>
      </c>
      <c r="C36" s="21">
        <v>1767</v>
      </c>
      <c r="D36" s="21">
        <v>8396</v>
      </c>
    </row>
    <row r="37" spans="1:4" x14ac:dyDescent="0.25">
      <c r="A37" s="11" t="s">
        <v>58</v>
      </c>
      <c r="B37" s="11">
        <v>101</v>
      </c>
      <c r="C37" s="21">
        <v>2359</v>
      </c>
      <c r="D37" s="21">
        <v>8486</v>
      </c>
    </row>
    <row r="38" spans="1:4" x14ac:dyDescent="0.25">
      <c r="A38" s="11" t="s">
        <v>72</v>
      </c>
      <c r="B38" s="11">
        <v>101</v>
      </c>
      <c r="C38" s="21">
        <v>2529</v>
      </c>
      <c r="D38" s="21">
        <v>8619</v>
      </c>
    </row>
    <row r="39" spans="1:4" x14ac:dyDescent="0.25">
      <c r="A39" s="11" t="s">
        <v>62</v>
      </c>
      <c r="B39" s="11">
        <v>101</v>
      </c>
      <c r="C39" s="21">
        <v>2282</v>
      </c>
      <c r="D39" s="21">
        <v>8663</v>
      </c>
    </row>
    <row r="40" spans="1:4" x14ac:dyDescent="0.25">
      <c r="A40" s="11" t="s">
        <v>66</v>
      </c>
      <c r="B40" s="11">
        <v>101</v>
      </c>
      <c r="C40" s="21">
        <v>1931</v>
      </c>
      <c r="D40" s="21">
        <v>8714</v>
      </c>
    </row>
    <row r="41" spans="1:4" x14ac:dyDescent="0.25">
      <c r="A41" s="11" t="s">
        <v>61</v>
      </c>
      <c r="B41" s="11">
        <v>101</v>
      </c>
      <c r="C41" s="21">
        <v>2743</v>
      </c>
      <c r="D41" s="21">
        <v>8718</v>
      </c>
    </row>
    <row r="42" spans="1:4" x14ac:dyDescent="0.25">
      <c r="A42" s="11" t="s">
        <v>18</v>
      </c>
      <c r="B42" s="11">
        <v>101</v>
      </c>
      <c r="C42" s="21">
        <v>1896</v>
      </c>
      <c r="D42" s="21">
        <v>8800</v>
      </c>
    </row>
    <row r="43" spans="1:4" x14ac:dyDescent="0.25">
      <c r="A43" s="11" t="s">
        <v>69</v>
      </c>
      <c r="B43" s="11">
        <v>101</v>
      </c>
      <c r="C43" s="21">
        <v>2561</v>
      </c>
      <c r="D43" s="21">
        <v>8910</v>
      </c>
    </row>
    <row r="44" spans="1:4" x14ac:dyDescent="0.25">
      <c r="A44" s="11" t="s">
        <v>20</v>
      </c>
      <c r="B44" s="11">
        <v>101</v>
      </c>
      <c r="C44" s="21">
        <v>1896</v>
      </c>
      <c r="D44" s="21">
        <v>8915</v>
      </c>
    </row>
    <row r="45" spans="1:4" x14ac:dyDescent="0.25">
      <c r="A45" s="11" t="s">
        <v>37</v>
      </c>
      <c r="B45" s="11">
        <v>101</v>
      </c>
      <c r="C45" s="21">
        <v>2122</v>
      </c>
      <c r="D45" s="21">
        <v>9000</v>
      </c>
    </row>
    <row r="46" spans="1:4" x14ac:dyDescent="0.25">
      <c r="A46" s="11" t="s">
        <v>39</v>
      </c>
      <c r="B46" s="11">
        <v>101</v>
      </c>
      <c r="C46" s="21">
        <v>1542</v>
      </c>
      <c r="D46" s="21">
        <v>9000</v>
      </c>
    </row>
    <row r="47" spans="1:4" x14ac:dyDescent="0.25">
      <c r="A47" s="11" t="s">
        <v>40</v>
      </c>
      <c r="B47" s="11">
        <v>101</v>
      </c>
      <c r="C47" s="21">
        <v>2200</v>
      </c>
      <c r="D47" s="21">
        <v>9000</v>
      </c>
    </row>
    <row r="48" spans="1:4" x14ac:dyDescent="0.25">
      <c r="A48" s="11" t="s">
        <v>42</v>
      </c>
      <c r="B48" s="11">
        <v>101</v>
      </c>
      <c r="C48" s="21">
        <v>2008</v>
      </c>
      <c r="D48" s="21">
        <v>9000</v>
      </c>
    </row>
    <row r="49" spans="1:4" x14ac:dyDescent="0.25">
      <c r="A49" s="11" t="s">
        <v>38</v>
      </c>
      <c r="B49" s="11">
        <v>101</v>
      </c>
      <c r="C49" s="21">
        <v>2555</v>
      </c>
      <c r="D49" s="21">
        <v>9005</v>
      </c>
    </row>
    <row r="50" spans="1:4" x14ac:dyDescent="0.25">
      <c r="A50" s="11" t="s">
        <v>59</v>
      </c>
      <c r="B50" s="11">
        <v>101</v>
      </c>
      <c r="C50" s="21">
        <v>2137</v>
      </c>
      <c r="D50" s="21">
        <v>9127</v>
      </c>
    </row>
    <row r="51" spans="1:4" x14ac:dyDescent="0.25">
      <c r="A51" s="11" t="s">
        <v>56</v>
      </c>
      <c r="B51" s="11">
        <v>101</v>
      </c>
      <c r="C51" s="21">
        <v>2422</v>
      </c>
      <c r="D51" s="21">
        <v>9253</v>
      </c>
    </row>
    <row r="52" spans="1:4" x14ac:dyDescent="0.25">
      <c r="A52" s="11" t="s">
        <v>53</v>
      </c>
      <c r="B52" s="11">
        <v>101</v>
      </c>
      <c r="C52" s="21">
        <v>2257</v>
      </c>
      <c r="D52" s="21">
        <v>9299</v>
      </c>
    </row>
    <row r="53" spans="1:4" x14ac:dyDescent="0.25">
      <c r="A53" s="11" t="s">
        <v>45</v>
      </c>
      <c r="B53" s="11">
        <v>101</v>
      </c>
      <c r="C53" s="21">
        <v>2958</v>
      </c>
      <c r="D53" s="21">
        <v>9350</v>
      </c>
    </row>
    <row r="54" spans="1:4" x14ac:dyDescent="0.25">
      <c r="A54" s="11" t="s">
        <v>71</v>
      </c>
      <c r="B54" s="11">
        <v>101</v>
      </c>
      <c r="C54" s="21">
        <v>2442</v>
      </c>
      <c r="D54" s="21">
        <v>9414</v>
      </c>
    </row>
    <row r="55" spans="1:4" x14ac:dyDescent="0.25">
      <c r="A55" s="11" t="s">
        <v>22</v>
      </c>
      <c r="B55" s="11">
        <v>101</v>
      </c>
      <c r="C55" s="21">
        <v>2190</v>
      </c>
      <c r="D55" s="21">
        <v>9460</v>
      </c>
    </row>
    <row r="56" spans="1:4" x14ac:dyDescent="0.25">
      <c r="A56" s="11" t="s">
        <v>17</v>
      </c>
      <c r="B56" s="11">
        <v>101</v>
      </c>
      <c r="C56" s="21">
        <v>1830</v>
      </c>
      <c r="D56" s="21">
        <v>9506</v>
      </c>
    </row>
    <row r="57" spans="1:4" x14ac:dyDescent="0.25">
      <c r="A57" s="11" t="s">
        <v>21</v>
      </c>
      <c r="B57" s="11">
        <v>101</v>
      </c>
      <c r="C57" s="21">
        <v>1975</v>
      </c>
      <c r="D57" s="21">
        <v>9582</v>
      </c>
    </row>
    <row r="58" spans="1:4" x14ac:dyDescent="0.25">
      <c r="A58" s="11" t="s">
        <v>26</v>
      </c>
      <c r="B58" s="11">
        <v>101</v>
      </c>
      <c r="C58" s="21">
        <v>1746</v>
      </c>
      <c r="D58" s="21">
        <v>9582</v>
      </c>
    </row>
    <row r="59" spans="1:4" x14ac:dyDescent="0.25">
      <c r="A59" s="11" t="s">
        <v>30</v>
      </c>
      <c r="B59" s="11">
        <v>101</v>
      </c>
      <c r="C59" s="21">
        <v>1872</v>
      </c>
      <c r="D59" s="21">
        <v>9655</v>
      </c>
    </row>
    <row r="60" spans="1:4" x14ac:dyDescent="0.25">
      <c r="A60" s="11" t="s">
        <v>68</v>
      </c>
      <c r="B60" s="11">
        <v>101</v>
      </c>
      <c r="C60" s="21">
        <v>2064</v>
      </c>
      <c r="D60" s="21">
        <v>9746</v>
      </c>
    </row>
    <row r="61" spans="1:4" x14ac:dyDescent="0.25">
      <c r="A61" s="11" t="s">
        <v>55</v>
      </c>
      <c r="B61" s="11">
        <v>101</v>
      </c>
      <c r="C61" s="21">
        <v>3346</v>
      </c>
      <c r="D61" s="21">
        <v>9917</v>
      </c>
    </row>
    <row r="62" spans="1:4" x14ac:dyDescent="0.25">
      <c r="A62" s="11" t="s">
        <v>54</v>
      </c>
      <c r="B62" s="11">
        <v>101</v>
      </c>
      <c r="C62" s="21">
        <v>2864</v>
      </c>
      <c r="D62" s="21">
        <v>10438</v>
      </c>
    </row>
    <row r="63" spans="1:4" x14ac:dyDescent="0.25">
      <c r="A63" s="11" t="s">
        <v>41</v>
      </c>
      <c r="B63" s="11">
        <v>101</v>
      </c>
      <c r="C63" s="21">
        <v>3234</v>
      </c>
      <c r="D63" s="21">
        <v>10500</v>
      </c>
    </row>
    <row r="64" spans="1:4" x14ac:dyDescent="0.25">
      <c r="A64" s="11" t="s">
        <v>64</v>
      </c>
      <c r="B64" s="11">
        <v>101</v>
      </c>
      <c r="C64" s="21">
        <v>2101</v>
      </c>
      <c r="D64" s="21">
        <v>10774</v>
      </c>
    </row>
    <row r="65" spans="1:4" x14ac:dyDescent="0.25">
      <c r="A65" s="11" t="s">
        <v>43</v>
      </c>
      <c r="B65" s="11">
        <v>101</v>
      </c>
      <c r="C65" s="21">
        <v>2542</v>
      </c>
      <c r="D65" s="21">
        <v>10925</v>
      </c>
    </row>
    <row r="66" spans="1:4" x14ac:dyDescent="0.25">
      <c r="A66" s="11" t="s">
        <v>73</v>
      </c>
      <c r="B66" s="11">
        <v>101</v>
      </c>
      <c r="C66" s="21">
        <v>1900</v>
      </c>
      <c r="D66" s="21">
        <v>11498</v>
      </c>
    </row>
    <row r="67" spans="1:4" x14ac:dyDescent="0.25">
      <c r="A67" s="11" t="s">
        <v>70</v>
      </c>
      <c r="B67" s="11">
        <v>101</v>
      </c>
      <c r="C67" s="21">
        <v>2502</v>
      </c>
      <c r="D67" s="21">
        <v>11619</v>
      </c>
    </row>
    <row r="68" spans="1:4" x14ac:dyDescent="0.25">
      <c r="A68" s="11" t="s">
        <v>65</v>
      </c>
      <c r="B68" s="11">
        <v>101</v>
      </c>
      <c r="C68" s="21">
        <v>2592</v>
      </c>
      <c r="D68" s="21">
        <v>12644</v>
      </c>
    </row>
  </sheetData>
  <sheetProtection formatCells="0" formatColumns="0" formatRows="0" insertColumns="0" insertRows="0" insertHyperlinks="0" deleteColumns="0" deleteRows="0" sort="0" autoFilter="0" pivotTables="0"/>
  <sortState xmlns:xlrd2="http://schemas.microsoft.com/office/spreadsheetml/2017/richdata2" ref="A2:D68">
    <sortCondition ref="D2:D68"/>
  </sortState>
  <phoneticPr fontId="5" type="noConversion"/>
  <pageMargins left="0.7" right="0.7" top="0.75" bottom="0.75" header="0.3" footer="0.3"/>
  <pageSetup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TLA All Dwellings</vt:lpstr>
      <vt:lpstr>TLA FAR All Dwellings</vt:lpstr>
      <vt:lpstr>Abutters Export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MapsOnline Abutters Export</dc:title>
  <dc:subject>MapsOnline Abutters Export</dc:subject>
  <dc:creator>MapsOnline</dc:creator>
  <cp:keywords>MapsOnline</cp:keywords>
  <dc:description>Export of Abutters from MapsOnline.</dc:description>
  <cp:lastModifiedBy>Robert Hummel</cp:lastModifiedBy>
  <cp:lastPrinted>2022-02-10T15:26:51Z</cp:lastPrinted>
  <dcterms:created xsi:type="dcterms:W3CDTF">2022-01-24T08:47:13Z</dcterms:created>
  <dcterms:modified xsi:type="dcterms:W3CDTF">2022-06-29T19:49:51Z</dcterms:modified>
  <cp:category>MapsOnline Abutters Export</cp:category>
</cp:coreProperties>
</file>